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3"/>
  </bookViews>
  <sheets>
    <sheet name="Rechner Variante 1" sheetId="1" r:id="rId1"/>
    <sheet name="Rechner Variante 2" sheetId="2" r:id="rId2"/>
    <sheet name="Daten Weltbevölkerung" sheetId="3" r:id="rId3"/>
    <sheet name="Daten BIP (PPP)" sheetId="4" r:id="rId4"/>
    <sheet name="Daten BIP-Wachstumsrate (%)" sheetId="5" r:id="rId5"/>
    <sheet name="Daten CO2-Ausstoß" sheetId="6" r:id="rId6"/>
    <sheet name="Daten- Erdölverbrauch Barrels p" sheetId="7" r:id="rId7"/>
    <sheet name="Daten- ökologischer Fußabdruck" sheetId="8" r:id="rId8"/>
    <sheet name="Daten- Happy Planet Index" sheetId="9" r:id="rId9"/>
    <sheet name="Daten- Human Development Index" sheetId="10" r:id="rId10"/>
  </sheets>
  <definedNames>
    <definedName name="__Anonymous_Sheet_DB__8">'Daten- Human Development Index'!$A$5:$C$217</definedName>
  </definedNames>
  <calcPr fullCalcOnLoad="1"/>
</workbook>
</file>

<file path=xl/sharedStrings.xml><?xml version="1.0" encoding="utf-8"?>
<sst xmlns="http://schemas.openxmlformats.org/spreadsheetml/2006/main" count="3398" uniqueCount="287">
  <si>
    <t>Teilnehmende</t>
  </si>
  <si>
    <t>← in dieses Feld die genaue
Anzahl der Teilnehmer_innen eintragen!</t>
  </si>
  <si>
    <t>Kontinente</t>
  </si>
  <si>
    <t>Parameter</t>
  </si>
  <si>
    <t>Bevölkerung (Personen)</t>
  </si>
  <si>
    <t>% der Weltbevölkerung</t>
  </si>
  <si>
    <t>Anzahl TN</t>
  </si>
  <si>
    <t>Afrika</t>
  </si>
  <si>
    <t>Asien + Naher Osten</t>
  </si>
  <si>
    <t>Europa + GUS</t>
  </si>
  <si>
    <t>Nordamerika</t>
  </si>
  <si>
    <t>Ozeanien</t>
  </si>
  <si>
    <t>Süd- und Mittelamerika, Karibik</t>
  </si>
  <si>
    <t>Total</t>
  </si>
  <si>
    <t>Bruttoinlandsprodukt (PPP*) 2010 in Millarden US-$</t>
  </si>
  <si>
    <t>% des weltweiten BIP</t>
  </si>
  <si>
    <t>Anzahl Gegenstände</t>
  </si>
  <si>
    <t>* PPP = Kaufkraftbereinigt (purchasing power parity)</t>
  </si>
  <si>
    <t>BIP-Wachstumsrate (%)</t>
  </si>
  <si>
    <t>Bei diesem Parameter werden die Wachstumsraten auf Pfeile geschrieben und direkt zugeordnet.</t>
  </si>
  <si>
    <t>Erdölverbrauch (Barrel/Tag)</t>
  </si>
  <si>
    <t>% des weltweiten Verbrauchs</t>
  </si>
  <si>
    <t>CO2-Ausstoß (1000 t)</t>
  </si>
  <si>
    <t>% des weltweiten CO2-Ausstoßes</t>
  </si>
  <si>
    <t>Alle Angaben pro Kopf!</t>
  </si>
  <si>
    <t>Bruttoinlandsprodukt (PPP*) 2010 in Millarden US-$ pro Person</t>
  </si>
  <si>
    <t>Rang</t>
  </si>
  <si>
    <t>Human Development Index</t>
  </si>
  <si>
    <t>Ökologischer Fußabdruck (gha)</t>
  </si>
  <si>
    <t>Happy Planet Index</t>
  </si>
  <si>
    <t>Weltbevölkerung 2010</t>
  </si>
  <si>
    <t>Quelle: CIA World Factbook, Stand 2010</t>
  </si>
  <si>
    <t>AFRIKA</t>
  </si>
  <si>
    <t>Ägypten</t>
  </si>
  <si>
    <t>Af</t>
  </si>
  <si>
    <t>Algerien</t>
  </si>
  <si>
    <t>Angola</t>
  </si>
  <si>
    <t>Äquatorialguinea</t>
  </si>
  <si>
    <t>Äthiopien</t>
  </si>
  <si>
    <t>Benin</t>
  </si>
  <si>
    <t>Botsuana</t>
  </si>
  <si>
    <t>Burkina Faso</t>
  </si>
  <si>
    <t>Burundi</t>
  </si>
  <si>
    <t>Côte d'Ivoire</t>
  </si>
  <si>
    <t>Demokratische Republik Kongo</t>
  </si>
  <si>
    <t>Dschibuti</t>
  </si>
  <si>
    <t>Eritrea</t>
  </si>
  <si>
    <t>Gabun</t>
  </si>
  <si>
    <t>Gambia</t>
  </si>
  <si>
    <t>Ghana</t>
  </si>
  <si>
    <t>Guinea</t>
  </si>
  <si>
    <t>Guinea-Bissau</t>
  </si>
  <si>
    <t>Kamerun</t>
  </si>
  <si>
    <t>Kap Verde</t>
  </si>
  <si>
    <t>Kenia</t>
  </si>
  <si>
    <t>Komoren</t>
  </si>
  <si>
    <t>Kongo</t>
  </si>
  <si>
    <t>Lesotho</t>
  </si>
  <si>
    <t>Liberia</t>
  </si>
  <si>
    <t>Libyen</t>
  </si>
  <si>
    <t>Madagaskar</t>
  </si>
  <si>
    <t>Malawi</t>
  </si>
  <si>
    <t>Mali</t>
  </si>
  <si>
    <t>Marokko</t>
  </si>
  <si>
    <t>Mauretanien</t>
  </si>
  <si>
    <t>Mauritius</t>
  </si>
  <si>
    <t>Mosambik</t>
  </si>
  <si>
    <t>Namibia</t>
  </si>
  <si>
    <t>Niger</t>
  </si>
  <si>
    <t>Nigeria</t>
  </si>
  <si>
    <t>Ruanda</t>
  </si>
  <si>
    <t>Sambia</t>
  </si>
  <si>
    <t>São Tomé und Príncipe</t>
  </si>
  <si>
    <t>Senegal</t>
  </si>
  <si>
    <t>Seychellen</t>
  </si>
  <si>
    <t>Sierra Leone</t>
  </si>
  <si>
    <t>Simbabwe</t>
  </si>
  <si>
    <t>Somalia</t>
  </si>
  <si>
    <t>Südafrika</t>
  </si>
  <si>
    <t>Sudan</t>
  </si>
  <si>
    <t>Swasiland</t>
  </si>
  <si>
    <t>Tansania</t>
  </si>
  <si>
    <t>Togo</t>
  </si>
  <si>
    <t>Tschad</t>
  </si>
  <si>
    <t>Tunesien</t>
  </si>
  <si>
    <t>Uganda</t>
  </si>
  <si>
    <t>Westsahara</t>
  </si>
  <si>
    <t>Zentralafrikanische Republik</t>
  </si>
  <si>
    <t>TOTAL</t>
  </si>
  <si>
    <t>ASIEN + NAHER OSTEN</t>
  </si>
  <si>
    <t>Afghanistan</t>
  </si>
  <si>
    <t>As</t>
  </si>
  <si>
    <t>Bahrain</t>
  </si>
  <si>
    <t>Bangladesch</t>
  </si>
  <si>
    <t>Bhutan</t>
  </si>
  <si>
    <t>Brunei Darussalam</t>
  </si>
  <si>
    <t>China</t>
  </si>
  <si>
    <t>Demokratische Volksrepublik Korea</t>
  </si>
  <si>
    <t>Georgien</t>
  </si>
  <si>
    <t>Hongkong</t>
  </si>
  <si>
    <t>Indien</t>
  </si>
  <si>
    <t>Indonesien</t>
  </si>
  <si>
    <t>Irak</t>
  </si>
  <si>
    <t>Iran</t>
  </si>
  <si>
    <t>Israel</t>
  </si>
  <si>
    <t>Japan</t>
  </si>
  <si>
    <t>Jemen</t>
  </si>
  <si>
    <t>Jordanien</t>
  </si>
  <si>
    <t>Kambodscha</t>
  </si>
  <si>
    <t>Katar</t>
  </si>
  <si>
    <t>Kuwait</t>
  </si>
  <si>
    <t>Laos</t>
  </si>
  <si>
    <t>Libanon</t>
  </si>
  <si>
    <t>Macau</t>
  </si>
  <si>
    <t>Malaysia</t>
  </si>
  <si>
    <t>Mongolei</t>
  </si>
  <si>
    <t>Myanmar</t>
  </si>
  <si>
    <t>Nepal</t>
  </si>
  <si>
    <t>Oman</t>
  </si>
  <si>
    <t>Osttimor</t>
  </si>
  <si>
    <t>Pakistan</t>
  </si>
  <si>
    <t>Philippinen</t>
  </si>
  <si>
    <t>Republik Korea</t>
  </si>
  <si>
    <t>Saudi-Arabien</t>
  </si>
  <si>
    <t>Singapur</t>
  </si>
  <si>
    <t>Sri Lanka</t>
  </si>
  <si>
    <t>Syrien</t>
  </si>
  <si>
    <t>Taiwan</t>
  </si>
  <si>
    <t>Thailand</t>
  </si>
  <si>
    <t>Vereinigte Arabische Emirate</t>
  </si>
  <si>
    <t>Vietnam</t>
  </si>
  <si>
    <t>EUROPA + GUS</t>
  </si>
  <si>
    <t>Albanien</t>
  </si>
  <si>
    <t>Eu</t>
  </si>
  <si>
    <t>Andorra</t>
  </si>
  <si>
    <t>Armenien</t>
  </si>
  <si>
    <t>Aserbaidschan</t>
  </si>
  <si>
    <t>Belarus</t>
  </si>
  <si>
    <t>Belgien</t>
  </si>
  <si>
    <t>Bosnien und Herzegowina</t>
  </si>
  <si>
    <t>Bulgarien</t>
  </si>
  <si>
    <t>Dänemark</t>
  </si>
  <si>
    <t>Deutschland</t>
  </si>
  <si>
    <t>ehemalige jugoslawische Republik Mazedonien</t>
  </si>
  <si>
    <t>Estland</t>
  </si>
  <si>
    <t>Finnland</t>
  </si>
  <si>
    <t>Frankreich</t>
  </si>
  <si>
    <t>Griechenland</t>
  </si>
  <si>
    <t>Irland</t>
  </si>
  <si>
    <t>Island</t>
  </si>
  <si>
    <t>Italien</t>
  </si>
  <si>
    <t>Kasachstan</t>
  </si>
  <si>
    <t>Kirgisistan</t>
  </si>
  <si>
    <t>Kroatien</t>
  </si>
  <si>
    <t>Lettland</t>
  </si>
  <si>
    <t>Liechtenstein</t>
  </si>
  <si>
    <t>Litauen</t>
  </si>
  <si>
    <t>Luxemburg</t>
  </si>
  <si>
    <t>Malta</t>
  </si>
  <si>
    <t>Monaco</t>
  </si>
  <si>
    <t>Montenegro</t>
  </si>
  <si>
    <t>Niederlande</t>
  </si>
  <si>
    <t>Norwegen</t>
  </si>
  <si>
    <t>Österreich</t>
  </si>
  <si>
    <t>Polen</t>
  </si>
  <si>
    <t>Portugal</t>
  </si>
  <si>
    <t>Republik Moldau</t>
  </si>
  <si>
    <t>Rumänien</t>
  </si>
  <si>
    <t>Russische Föderation</t>
  </si>
  <si>
    <t>San Marino</t>
  </si>
  <si>
    <t>Schweden</t>
  </si>
  <si>
    <t>Schweiz</t>
  </si>
  <si>
    <t>Serbien</t>
  </si>
  <si>
    <t>Slowakei</t>
  </si>
  <si>
    <t>Slowenien</t>
  </si>
  <si>
    <t>Spanien</t>
  </si>
  <si>
    <t>Tadschikistan</t>
  </si>
  <si>
    <t>Tschechische Republik</t>
  </si>
  <si>
    <t>Türkei</t>
  </si>
  <si>
    <t>Turkmenistan</t>
  </si>
  <si>
    <t>Ukraine</t>
  </si>
  <si>
    <t>Ungarn</t>
  </si>
  <si>
    <t>Usbekistan</t>
  </si>
  <si>
    <t>Vatikanstadt</t>
  </si>
  <si>
    <t>Vereinigtes Königreich</t>
  </si>
  <si>
    <t>NORDAMERIKA</t>
  </si>
  <si>
    <t>Grönland</t>
  </si>
  <si>
    <t>Na</t>
  </si>
  <si>
    <t>Kanada</t>
  </si>
  <si>
    <t>Vereinigte Staaten</t>
  </si>
  <si>
    <t>OZEANIEN</t>
  </si>
  <si>
    <t>Australien</t>
  </si>
  <si>
    <t>O</t>
  </si>
  <si>
    <t>Fidschi</t>
  </si>
  <si>
    <t>Kiribati</t>
  </si>
  <si>
    <t>Nauru</t>
  </si>
  <si>
    <t>Neukaledonien</t>
  </si>
  <si>
    <t>Neuseeland</t>
  </si>
  <si>
    <t>Palau</t>
  </si>
  <si>
    <t>Papua-Neuguinea</t>
  </si>
  <si>
    <t>Salomonen</t>
  </si>
  <si>
    <t>Samoa</t>
  </si>
  <si>
    <t>Tonga</t>
  </si>
  <si>
    <t>Tuvalu</t>
  </si>
  <si>
    <t>Vanuatu</t>
  </si>
  <si>
    <t>SÜDAMERIKA + MITTELAMERIKA + KARIBIK</t>
  </si>
  <si>
    <t>Antigua und Barbuda</t>
  </si>
  <si>
    <t>S-A</t>
  </si>
  <si>
    <t>Argentinien</t>
  </si>
  <si>
    <t>Bahamas</t>
  </si>
  <si>
    <t>Barbados</t>
  </si>
  <si>
    <t>Belize</t>
  </si>
  <si>
    <t>Bolivien</t>
  </si>
  <si>
    <t>Brasilien</t>
  </si>
  <si>
    <t>Chile</t>
  </si>
  <si>
    <t>Costa Rica</t>
  </si>
  <si>
    <t>Dominica</t>
  </si>
  <si>
    <t>Dominikanische Republik</t>
  </si>
  <si>
    <t>Ecuador</t>
  </si>
  <si>
    <t>El Salvador</t>
  </si>
  <si>
    <t>Falklandinseln</t>
  </si>
  <si>
    <t>Grenada</t>
  </si>
  <si>
    <t>Guatemala</t>
  </si>
  <si>
    <t>Guyana</t>
  </si>
  <si>
    <t>Haiti</t>
  </si>
  <si>
    <t>Honduras</t>
  </si>
  <si>
    <t>Jamaika</t>
  </si>
  <si>
    <t>Kaimaninseln</t>
  </si>
  <si>
    <t>Kolumbien</t>
  </si>
  <si>
    <t>Kuba</t>
  </si>
  <si>
    <t>Mexiko</t>
  </si>
  <si>
    <t>Nicaragua</t>
  </si>
  <si>
    <t>Panama</t>
  </si>
  <si>
    <t>Paraguay</t>
  </si>
  <si>
    <t>Peru</t>
  </si>
  <si>
    <t>Puerto Rico</t>
  </si>
  <si>
    <t>St. Kitts und Nevis</t>
  </si>
  <si>
    <t>St. Lucia</t>
  </si>
  <si>
    <t>St. Vincent und die Grenadinen</t>
  </si>
  <si>
    <t>Suriname</t>
  </si>
  <si>
    <t>Trinidad und Tobago</t>
  </si>
  <si>
    <t>Uruguay</t>
  </si>
  <si>
    <t>Venezuela</t>
  </si>
  <si>
    <t>Bruttoinlandsprodukt (Purchasing Power Parity), 2010</t>
  </si>
  <si>
    <t>in Milliarden US$</t>
  </si>
  <si>
    <t>BIP (PPP) Pro Kopf und Jahr in US$</t>
  </si>
  <si>
    <t>Botswana</t>
  </si>
  <si>
    <t>Zypern</t>
  </si>
  <si>
    <t>NA</t>
  </si>
  <si>
    <t>BIP-Wachstumsrate (%) 2010</t>
  </si>
  <si>
    <t>Jährlicher Co2-Ausstoß (2008)</t>
  </si>
  <si>
    <t>Quelle: Wikipedia, Stand Dezember 2011</t>
  </si>
  <si>
    <t>In 1000 Tonnen</t>
  </si>
  <si>
    <t>Gibraltar</t>
  </si>
  <si>
    <t>Guadeloupe</t>
  </si>
  <si>
    <t>La Réunion</t>
  </si>
  <si>
    <t>Martinique</t>
  </si>
  <si>
    <t>Demokratische Arabische Republik Sahara</t>
  </si>
  <si>
    <t>Palästinensische Gebiete</t>
  </si>
  <si>
    <t>Faröer Inseln</t>
  </si>
  <si>
    <t>Saint Helena Ascension and Tristan da Cunha</t>
  </si>
  <si>
    <t>Bermuda</t>
  </si>
  <si>
    <t>Cook Islands</t>
  </si>
  <si>
    <t>French Polynesia</t>
  </si>
  <si>
    <t>Malediven</t>
  </si>
  <si>
    <t>Marshall Inseln</t>
  </si>
  <si>
    <t>Mikronesien</t>
  </si>
  <si>
    <t>Niue</t>
  </si>
  <si>
    <t>Saint Pierre and Miquelon</t>
  </si>
  <si>
    <t>Wallis and Futuna</t>
  </si>
  <si>
    <t>Anguilla</t>
  </si>
  <si>
    <t>S-a</t>
  </si>
  <si>
    <t>Aruba</t>
  </si>
  <si>
    <t>British Virgin Islands</t>
  </si>
  <si>
    <t>French Guiana</t>
  </si>
  <si>
    <t>Montserrat</t>
  </si>
  <si>
    <t>Niederländische Antillen</t>
  </si>
  <si>
    <t>Turks and Caicos Islands</t>
  </si>
  <si>
    <t>Erdölverbrauch (Barrels/Tag) 2010</t>
  </si>
  <si>
    <t>Ölverbrauch (Barrel/Tag)</t>
  </si>
  <si>
    <t>Ökologischer Fußabdruck 2009 (Globale Hektar/Kopf)</t>
  </si>
  <si>
    <t>Quelle: NEF 2011</t>
  </si>
  <si>
    <t>Footprint (g ha /cap)</t>
  </si>
  <si>
    <t>Happy Planet Index 2009</t>
  </si>
  <si>
    <t>(Skala 0-100)</t>
  </si>
  <si>
    <t>Human Development Index 2009</t>
  </si>
  <si>
    <t>(Skala 0-1)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</si>
</sst>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%"/>
    <numFmt numFmtId="167" formatCode="0"/>
    <numFmt numFmtId="168" formatCode="0.00%"/>
    <numFmt numFmtId="169" formatCode="#,##0.0"/>
    <numFmt numFmtId="170" formatCode="0.0"/>
    <numFmt numFmtId="171" formatCode="0.00"/>
    <numFmt numFmtId="172" formatCode="0.000"/>
  </numFmts>
  <fonts count="10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3" borderId="0" xfId="0" applyFont="1" applyFill="1" applyAlignment="1">
      <alignment/>
    </xf>
    <xf numFmtId="164" fontId="2" fillId="3" borderId="2" xfId="0" applyFont="1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2" fillId="0" borderId="3" xfId="0" applyNumberFormat="1" applyFont="1" applyBorder="1" applyAlignment="1">
      <alignment/>
    </xf>
    <xf numFmtId="165" fontId="0" fillId="4" borderId="0" xfId="0" applyNumberFormat="1" applyFill="1" applyAlignment="1">
      <alignment/>
    </xf>
    <xf numFmtId="168" fontId="0" fillId="4" borderId="0" xfId="0" applyNumberFormat="1" applyFill="1" applyAlignment="1">
      <alignment/>
    </xf>
    <xf numFmtId="164" fontId="2" fillId="4" borderId="4" xfId="0" applyNumberFormat="1" applyFont="1" applyFill="1" applyBorder="1" applyAlignment="1">
      <alignment/>
    </xf>
    <xf numFmtId="164" fontId="0" fillId="5" borderId="0" xfId="0" applyFont="1" applyFill="1" applyAlignment="1">
      <alignment/>
    </xf>
    <xf numFmtId="164" fontId="2" fillId="5" borderId="2" xfId="0" applyFont="1" applyFill="1" applyBorder="1" applyAlignment="1">
      <alignment/>
    </xf>
    <xf numFmtId="166" fontId="0" fillId="0" borderId="0" xfId="0" applyNumberFormat="1" applyFont="1" applyAlignment="1">
      <alignment/>
    </xf>
    <xf numFmtId="164" fontId="0" fillId="4" borderId="0" xfId="0" applyFill="1" applyAlignment="1">
      <alignment/>
    </xf>
    <xf numFmtId="167" fontId="2" fillId="4" borderId="4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6" borderId="0" xfId="0" applyFont="1" applyFill="1" applyAlignment="1">
      <alignment/>
    </xf>
    <xf numFmtId="164" fontId="2" fillId="6" borderId="2" xfId="0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Border="1" applyAlignment="1">
      <alignment horizontal="center" vertical="center" wrapText="1"/>
    </xf>
    <xf numFmtId="170" fontId="2" fillId="4" borderId="4" xfId="0" applyNumberFormat="1" applyFont="1" applyFill="1" applyBorder="1" applyAlignment="1">
      <alignment/>
    </xf>
    <xf numFmtId="164" fontId="0" fillId="7" borderId="0" xfId="0" applyFont="1" applyFill="1" applyAlignment="1">
      <alignment/>
    </xf>
    <xf numFmtId="164" fontId="2" fillId="7" borderId="2" xfId="0" applyFont="1" applyFill="1" applyBorder="1" applyAlignment="1">
      <alignment/>
    </xf>
    <xf numFmtId="164" fontId="0" fillId="8" borderId="0" xfId="0" applyFill="1" applyAlignment="1">
      <alignment/>
    </xf>
    <xf numFmtId="168" fontId="0" fillId="8" borderId="0" xfId="0" applyNumberFormat="1" applyFill="1" applyAlignment="1">
      <alignment/>
    </xf>
    <xf numFmtId="167" fontId="2" fillId="8" borderId="4" xfId="0" applyNumberFormat="1" applyFont="1" applyFill="1" applyBorder="1" applyAlignment="1">
      <alignment/>
    </xf>
    <xf numFmtId="164" fontId="0" fillId="9" borderId="0" xfId="0" applyFont="1" applyFill="1" applyAlignment="1">
      <alignment/>
    </xf>
    <xf numFmtId="164" fontId="2" fillId="9" borderId="2" xfId="0" applyFont="1" applyFill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0" fillId="10" borderId="0" xfId="0" applyFont="1" applyFill="1" applyAlignment="1">
      <alignment/>
    </xf>
    <xf numFmtId="164" fontId="2" fillId="10" borderId="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0" fillId="11" borderId="0" xfId="0" applyFont="1" applyFill="1" applyAlignment="1">
      <alignment/>
    </xf>
    <xf numFmtId="164" fontId="2" fillId="11" borderId="2" xfId="0" applyFont="1" applyFill="1" applyBorder="1" applyAlignment="1">
      <alignment/>
    </xf>
    <xf numFmtId="164" fontId="0" fillId="12" borderId="0" xfId="0" applyFont="1" applyFill="1" applyAlignment="1">
      <alignment/>
    </xf>
    <xf numFmtId="164" fontId="2" fillId="12" borderId="2" xfId="0" applyFont="1" applyFill="1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Fill="1" applyAlignment="1">
      <alignment/>
    </xf>
    <xf numFmtId="164" fontId="0" fillId="13" borderId="0" xfId="0" applyFill="1" applyAlignment="1">
      <alignment/>
    </xf>
    <xf numFmtId="164" fontId="2" fillId="13" borderId="0" xfId="0" applyFont="1" applyFill="1" applyAlignment="1">
      <alignment/>
    </xf>
    <xf numFmtId="167" fontId="2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Fill="1" applyBorder="1" applyAlignment="1">
      <alignment/>
    </xf>
    <xf numFmtId="164" fontId="7" fillId="13" borderId="0" xfId="0" applyFont="1" applyFill="1" applyAlignment="1">
      <alignment/>
    </xf>
    <xf numFmtId="164" fontId="8" fillId="13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right" wrapText="1"/>
    </xf>
    <xf numFmtId="164" fontId="0" fillId="0" borderId="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164" fontId="5" fillId="0" borderId="0" xfId="0" applyFont="1" applyAlignment="1">
      <alignment/>
    </xf>
    <xf numFmtId="170" fontId="4" fillId="0" borderId="0" xfId="0" applyNumberFormat="1" applyFont="1" applyBorder="1" applyAlignment="1">
      <alignment horizontal="right" wrapText="1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 wrapText="1"/>
    </xf>
    <xf numFmtId="164" fontId="4" fillId="0" borderId="0" xfId="0" applyFont="1" applyBorder="1" applyAlignment="1">
      <alignment horizontal="right" wrapText="1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CCCC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="78" zoomScaleNormal="78" workbookViewId="0" topLeftCell="A4">
      <selection activeCell="B1" sqref="B1"/>
    </sheetView>
  </sheetViews>
  <sheetFormatPr defaultColWidth="12.57421875" defaultRowHeight="12.75"/>
  <cols>
    <col min="1" max="1" width="38.421875" style="0" customWidth="1"/>
    <col min="2" max="2" width="45.00390625" style="0" customWidth="1"/>
    <col min="3" max="3" width="31.8515625" style="0" customWidth="1"/>
    <col min="4" max="4" width="19.7109375" style="0" customWidth="1"/>
    <col min="5" max="5" width="11.57421875" style="0" customWidth="1"/>
    <col min="6" max="6" width="18.421875" style="0" customWidth="1"/>
    <col min="7" max="16384" width="11.57421875" style="0" customWidth="1"/>
  </cols>
  <sheetData>
    <row r="1" spans="1:3" ht="36.75" customHeight="1">
      <c r="A1" s="1" t="s">
        <v>0</v>
      </c>
      <c r="B1" s="2">
        <v>25</v>
      </c>
      <c r="C1" s="3" t="s">
        <v>1</v>
      </c>
    </row>
    <row r="3" spans="1:2" ht="12.75">
      <c r="A3" s="4" t="s">
        <v>2</v>
      </c>
      <c r="B3" s="4" t="s">
        <v>3</v>
      </c>
    </row>
    <row r="5" spans="2:4" ht="12.75">
      <c r="B5" s="5" t="s">
        <v>4</v>
      </c>
      <c r="C5" s="5" t="s">
        <v>5</v>
      </c>
      <c r="D5" s="6" t="s">
        <v>6</v>
      </c>
    </row>
    <row r="6" spans="1:4" ht="12.75">
      <c r="A6" s="4" t="s">
        <v>7</v>
      </c>
      <c r="B6" s="7">
        <f>'Daten Weltbevölkerung'!C$59</f>
        <v>1035505169</v>
      </c>
      <c r="C6" s="8">
        <f aca="true" t="shared" si="0" ref="C6:C11">B6/B$12</f>
        <v>0.149705115984995</v>
      </c>
      <c r="D6" s="9">
        <f aca="true" t="shared" si="1" ref="D6:D11">($B$1*C6)</f>
        <v>3.742627899624875</v>
      </c>
    </row>
    <row r="7" spans="1:4" ht="12.75">
      <c r="A7" s="4" t="s">
        <v>8</v>
      </c>
      <c r="B7" s="7">
        <f>'Daten Weltbevölkerung'!C$102</f>
        <v>4017813724</v>
      </c>
      <c r="C7" s="8">
        <f t="shared" si="0"/>
        <v>0.580863608955606</v>
      </c>
      <c r="D7" s="9">
        <f t="shared" si="1"/>
        <v>14.521590223890149</v>
      </c>
    </row>
    <row r="8" spans="1:4" ht="12.75">
      <c r="A8" s="4" t="s">
        <v>9</v>
      </c>
      <c r="B8" s="7">
        <f>'Daten Weltbevölkerung'!C$157</f>
        <v>886569094</v>
      </c>
      <c r="C8" s="8">
        <f t="shared" si="0"/>
        <v>0.12817312073309595</v>
      </c>
      <c r="D8" s="9">
        <f t="shared" si="1"/>
        <v>3.2043280183273986</v>
      </c>
    </row>
    <row r="9" spans="1:4" ht="12.75">
      <c r="A9" s="4" t="s">
        <v>10</v>
      </c>
      <c r="B9" s="7">
        <f>'Daten Weltbevölkerung'!C$163</f>
        <v>347268387</v>
      </c>
      <c r="C9" s="8">
        <f t="shared" si="0"/>
        <v>0.05020530626994594</v>
      </c>
      <c r="D9" s="9">
        <f t="shared" si="1"/>
        <v>1.2551326567486485</v>
      </c>
    </row>
    <row r="10" spans="1:4" ht="12.75">
      <c r="A10" s="4" t="s">
        <v>11</v>
      </c>
      <c r="B10" s="7">
        <f>'Daten Weltbevölkerung'!C$179</f>
        <v>34106445</v>
      </c>
      <c r="C10" s="8">
        <f t="shared" si="0"/>
        <v>0.004930839031437855</v>
      </c>
      <c r="D10" s="9">
        <f t="shared" si="1"/>
        <v>0.12327097578594638</v>
      </c>
    </row>
    <row r="11" spans="1:4" ht="12.75">
      <c r="A11" s="4" t="s">
        <v>12</v>
      </c>
      <c r="B11" s="7">
        <f>'Daten Weltbevölkerung'!C$218</f>
        <v>595702992</v>
      </c>
      <c r="C11" s="8">
        <f t="shared" si="0"/>
        <v>0.08612200902491926</v>
      </c>
      <c r="D11" s="9">
        <f t="shared" si="1"/>
        <v>2.1530502256229815</v>
      </c>
    </row>
    <row r="12" spans="1:4" ht="12.75">
      <c r="A12" s="4" t="s">
        <v>13</v>
      </c>
      <c r="B12" s="10">
        <f>SUM(B6:B11)</f>
        <v>6916965811</v>
      </c>
      <c r="C12" s="11">
        <f>SUM(C6:C11)</f>
        <v>1</v>
      </c>
      <c r="D12" s="12">
        <f>SUM(D6:D11)</f>
        <v>24.999999999999996</v>
      </c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2:4" ht="13.5">
      <c r="B15" s="13" t="s">
        <v>14</v>
      </c>
      <c r="C15" s="13" t="s">
        <v>15</v>
      </c>
      <c r="D15" s="14" t="s">
        <v>16</v>
      </c>
    </row>
    <row r="16" spans="1:4" ht="13.5">
      <c r="A16" s="4" t="s">
        <v>7</v>
      </c>
      <c r="B16" s="7">
        <f>'Daten BIP (PPP)'!C$59</f>
        <v>3005</v>
      </c>
      <c r="C16" s="15">
        <f aca="true" t="shared" si="2" ref="C16:C21">B16/B$22</f>
        <v>0.04087323177366703</v>
      </c>
      <c r="D16" s="9">
        <f aca="true" t="shared" si="3" ref="D16:D21">($B$1*C16)</f>
        <v>1.0218307943416758</v>
      </c>
    </row>
    <row r="17" spans="1:4" ht="13.5">
      <c r="A17" s="4" t="s">
        <v>8</v>
      </c>
      <c r="B17" s="7">
        <f>'Daten BIP (PPP)'!C$101</f>
        <v>26881</v>
      </c>
      <c r="C17" s="8">
        <f t="shared" si="2"/>
        <v>0.36562840043525574</v>
      </c>
      <c r="D17" s="9">
        <f t="shared" si="3"/>
        <v>9.140710010881394</v>
      </c>
    </row>
    <row r="18" spans="1:4" ht="13.5">
      <c r="A18" s="4" t="s">
        <v>9</v>
      </c>
      <c r="B18" s="7">
        <f>'Daten BIP (PPP)'!C$157</f>
        <v>20096</v>
      </c>
      <c r="C18" s="8">
        <f t="shared" si="2"/>
        <v>0.2733405875952122</v>
      </c>
      <c r="D18" s="9">
        <f t="shared" si="3"/>
        <v>6.833514689880305</v>
      </c>
    </row>
    <row r="19" spans="1:4" ht="13.5">
      <c r="A19" s="4" t="s">
        <v>10</v>
      </c>
      <c r="B19" s="7">
        <f>'Daten BIP (PPP)'!C$163</f>
        <v>15992</v>
      </c>
      <c r="C19" s="8">
        <f t="shared" si="2"/>
        <v>0.217519042437432</v>
      </c>
      <c r="D19" s="9">
        <f t="shared" si="3"/>
        <v>5.4379760609358</v>
      </c>
    </row>
    <row r="20" spans="1:4" ht="13.5">
      <c r="A20" s="4" t="s">
        <v>11</v>
      </c>
      <c r="B20" s="7">
        <f>'Daten BIP (PPP)'!C$179</f>
        <v>1028</v>
      </c>
      <c r="C20" s="8">
        <f t="shared" si="2"/>
        <v>0.013982589771490752</v>
      </c>
      <c r="D20" s="9">
        <f t="shared" si="3"/>
        <v>0.3495647442872688</v>
      </c>
    </row>
    <row r="21" spans="1:4" ht="13.5">
      <c r="A21" s="4" t="s">
        <v>12</v>
      </c>
      <c r="B21" s="7">
        <f>'Daten BIP (PPP)'!C$218</f>
        <v>6518</v>
      </c>
      <c r="C21" s="8">
        <f t="shared" si="2"/>
        <v>0.08865614798694232</v>
      </c>
      <c r="D21" s="9">
        <f t="shared" si="3"/>
        <v>2.216403699673558</v>
      </c>
    </row>
    <row r="22" spans="1:4" ht="13.5">
      <c r="A22" s="4" t="s">
        <v>13</v>
      </c>
      <c r="B22" s="16">
        <f>SUM(B16:B21)</f>
        <v>73520</v>
      </c>
      <c r="C22" s="11">
        <f>SUM(C16:C21)</f>
        <v>1</v>
      </c>
      <c r="D22" s="17">
        <f>SUM(D16:D21)</f>
        <v>25</v>
      </c>
    </row>
    <row r="23" spans="1:4" ht="14.25">
      <c r="A23" s="4"/>
      <c r="B23" s="18" t="s">
        <v>17</v>
      </c>
      <c r="C23" s="4"/>
      <c r="D23" s="4"/>
    </row>
    <row r="24" spans="1:4" ht="13.5">
      <c r="A24" s="4"/>
      <c r="B24" s="18"/>
      <c r="C24" s="4"/>
      <c r="D24" s="4"/>
    </row>
    <row r="25" spans="2:4" ht="13.5">
      <c r="B25" s="19" t="s">
        <v>18</v>
      </c>
      <c r="D25" s="20"/>
    </row>
    <row r="26" spans="1:4" ht="13.5" customHeight="1">
      <c r="A26" s="4" t="s">
        <v>7</v>
      </c>
      <c r="B26" s="21">
        <f>'Daten BIP-Wachstumsrate (%)'!C$59</f>
        <v>4.609433962264151</v>
      </c>
      <c r="D26" s="22" t="s">
        <v>19</v>
      </c>
    </row>
    <row r="27" spans="1:4" ht="13.5">
      <c r="A27" s="4" t="s">
        <v>8</v>
      </c>
      <c r="B27" s="21">
        <f>'Daten BIP-Wachstumsrate (%)'!C$101</f>
        <v>6.012820512820513</v>
      </c>
      <c r="D27" s="22"/>
    </row>
    <row r="28" spans="1:4" ht="13.5">
      <c r="A28" s="4" t="s">
        <v>9</v>
      </c>
      <c r="B28" s="21">
        <f>'Daten BIP-Wachstumsrate (%)'!C$157</f>
        <v>2.2442307692307697</v>
      </c>
      <c r="D28" s="22"/>
    </row>
    <row r="29" spans="1:4" ht="13.5">
      <c r="A29" s="4" t="s">
        <v>10</v>
      </c>
      <c r="B29" s="21">
        <f>'Daten BIP-Wachstumsrate (%)'!C$163</f>
        <v>1.3</v>
      </c>
      <c r="D29" s="22"/>
    </row>
    <row r="30" spans="1:4" ht="13.5">
      <c r="A30" s="4" t="s">
        <v>11</v>
      </c>
      <c r="B30" s="21">
        <f>'Daten BIP-Wachstumsrate (%)'!C$179</f>
        <v>2.14</v>
      </c>
      <c r="D30" s="22"/>
    </row>
    <row r="31" spans="1:4" ht="13.5">
      <c r="A31" s="4" t="s">
        <v>12</v>
      </c>
      <c r="B31" s="21">
        <f>'Daten BIP-Wachstumsrate (%)'!C$218</f>
        <v>2.6114285714285717</v>
      </c>
      <c r="D31" s="22"/>
    </row>
    <row r="32" spans="1:4" ht="13.5">
      <c r="A32" s="4" t="s">
        <v>13</v>
      </c>
      <c r="B32" s="11"/>
      <c r="D32" s="23"/>
    </row>
    <row r="33" spans="1:4" ht="13.5">
      <c r="A33" s="4"/>
      <c r="B33" s="18"/>
      <c r="C33" s="4"/>
      <c r="D33" s="4"/>
    </row>
    <row r="34" spans="1:4" ht="13.5">
      <c r="A34" s="4"/>
      <c r="B34" s="18"/>
      <c r="C34" s="4"/>
      <c r="D34" s="4"/>
    </row>
    <row r="35" spans="2:4" ht="13.5">
      <c r="B35" s="24" t="s">
        <v>20</v>
      </c>
      <c r="C35" s="24" t="s">
        <v>21</v>
      </c>
      <c r="D35" s="25" t="s">
        <v>16</v>
      </c>
    </row>
    <row r="36" spans="1:4" ht="13.5">
      <c r="A36" s="4" t="s">
        <v>7</v>
      </c>
      <c r="B36" s="7">
        <f>'Daten- Erdölverbrauch Barrels p'!C$59</f>
        <v>6643000</v>
      </c>
      <c r="C36" s="8">
        <f aca="true" t="shared" si="4" ref="C36:C41">B36/B$42</f>
        <v>0.07355217476607906</v>
      </c>
      <c r="D36" s="9">
        <f aca="true" t="shared" si="5" ref="D36:D41">($B$1*C36)</f>
        <v>1.8388043691519764</v>
      </c>
    </row>
    <row r="37" spans="1:4" ht="13.5">
      <c r="A37" s="4" t="s">
        <v>8</v>
      </c>
      <c r="B37" s="7">
        <f>'Daten- Erdölverbrauch Barrels p'!C$101</f>
        <v>33051400</v>
      </c>
      <c r="C37" s="8">
        <f t="shared" si="4"/>
        <v>0.3659494729886475</v>
      </c>
      <c r="D37" s="9">
        <f t="shared" si="5"/>
        <v>9.148736824716188</v>
      </c>
    </row>
    <row r="38" spans="1:4" ht="13.5">
      <c r="A38" s="4" t="s">
        <v>9</v>
      </c>
      <c r="B38" s="7">
        <f>'Daten- Erdölverbrauch Barrels p'!C$157</f>
        <v>19572240</v>
      </c>
      <c r="C38" s="8">
        <f t="shared" si="4"/>
        <v>0.21670643038441115</v>
      </c>
      <c r="D38" s="9">
        <f t="shared" si="5"/>
        <v>5.417660759610278</v>
      </c>
    </row>
    <row r="39" spans="1:4" ht="13.5">
      <c r="A39" s="4" t="s">
        <v>10</v>
      </c>
      <c r="B39" s="7">
        <f>'Daten- Erdölverbrauch Barrels p'!C$163</f>
        <v>21363000</v>
      </c>
      <c r="C39" s="8">
        <f t="shared" si="4"/>
        <v>0.2365339619942416</v>
      </c>
      <c r="D39" s="9">
        <f t="shared" si="5"/>
        <v>5.9133490498560395</v>
      </c>
    </row>
    <row r="40" spans="1:4" ht="13.5">
      <c r="A40" s="4" t="s">
        <v>11</v>
      </c>
      <c r="B40" s="7">
        <f>'Daten- Erdölverbrauch Barrels p'!C$179</f>
        <v>1463500</v>
      </c>
      <c r="C40" s="8">
        <f t="shared" si="4"/>
        <v>0.016204065598397818</v>
      </c>
      <c r="D40" s="9">
        <f t="shared" si="5"/>
        <v>0.4051016399599454</v>
      </c>
    </row>
    <row r="41" spans="1:4" ht="13.5">
      <c r="A41" s="4" t="s">
        <v>12</v>
      </c>
      <c r="B41" s="7">
        <f>'Daten- Erdölverbrauch Barrels p'!C$218</f>
        <v>8223700</v>
      </c>
      <c r="C41" s="8">
        <f t="shared" si="4"/>
        <v>0.09105389426822284</v>
      </c>
      <c r="D41" s="9">
        <f t="shared" si="5"/>
        <v>2.276347356705571</v>
      </c>
    </row>
    <row r="42" spans="1:4" ht="13.5">
      <c r="A42" s="4" t="s">
        <v>13</v>
      </c>
      <c r="B42" s="26">
        <f>SUM(B36:B41)</f>
        <v>90316840</v>
      </c>
      <c r="C42" s="27">
        <f>SUM(C36:C41)</f>
        <v>1</v>
      </c>
      <c r="D42" s="28">
        <f>$B$1*C42</f>
        <v>25</v>
      </c>
    </row>
    <row r="43" spans="1:4" ht="13.5">
      <c r="A43" s="4"/>
      <c r="B43" s="26"/>
      <c r="C43" s="27"/>
      <c r="D43" s="28"/>
    </row>
    <row r="44" spans="1:4" ht="13.5">
      <c r="A44" s="4"/>
      <c r="B44" s="18"/>
      <c r="C44" s="4"/>
      <c r="D44" s="4"/>
    </row>
    <row r="45" ht="13.5"/>
    <row r="46" spans="2:4" ht="13.5">
      <c r="B46" s="29" t="s">
        <v>22</v>
      </c>
      <c r="C46" s="29" t="s">
        <v>23</v>
      </c>
      <c r="D46" s="30" t="s">
        <v>16</v>
      </c>
    </row>
    <row r="47" spans="1:4" ht="13.5">
      <c r="A47" s="4" t="s">
        <v>7</v>
      </c>
      <c r="B47" s="7">
        <f>'Daten CO2-Ausstoß'!C$61</f>
        <v>876151</v>
      </c>
      <c r="C47" s="8">
        <f aca="true" t="shared" si="6" ref="C47:C52">B47/B$53</f>
        <v>0.029366593648289398</v>
      </c>
      <c r="D47" s="9">
        <f aca="true" t="shared" si="7" ref="D47:D52">($B$1*C47)</f>
        <v>0.7341648412072349</v>
      </c>
    </row>
    <row r="48" spans="1:4" ht="12.75">
      <c r="A48" s="4" t="s">
        <v>8</v>
      </c>
      <c r="B48" s="7">
        <f>'Daten CO2-Ausstoß'!C$107</f>
        <v>14127207</v>
      </c>
      <c r="C48" s="8">
        <f t="shared" si="6"/>
        <v>0.4735119258601194</v>
      </c>
      <c r="D48" s="9">
        <f t="shared" si="7"/>
        <v>11.837798146502985</v>
      </c>
    </row>
    <row r="49" spans="1:4" ht="12.75">
      <c r="A49" s="4" t="s">
        <v>9</v>
      </c>
      <c r="B49" s="7">
        <f>'Daten CO2-Ausstoß'!C$155</f>
        <v>6735008</v>
      </c>
      <c r="C49" s="8">
        <f t="shared" si="6"/>
        <v>0.22574218731015347</v>
      </c>
      <c r="D49" s="9">
        <f t="shared" si="7"/>
        <v>5.6435546827538365</v>
      </c>
    </row>
    <row r="50" spans="1:4" ht="12.75">
      <c r="A50" s="4" t="s">
        <v>10</v>
      </c>
      <c r="B50" s="7">
        <f>'Daten CO2-Ausstoß'!C$161</f>
        <v>6005681</v>
      </c>
      <c r="C50" s="8">
        <f t="shared" si="6"/>
        <v>0.20129680101746425</v>
      </c>
      <c r="D50" s="9">
        <f t="shared" si="7"/>
        <v>5.032420025436606</v>
      </c>
    </row>
    <row r="51" spans="1:4" ht="12.75">
      <c r="A51" s="4" t="s">
        <v>11</v>
      </c>
      <c r="B51" s="7">
        <f>'Daten CO2-Ausstoß'!C$183</f>
        <v>443088</v>
      </c>
      <c r="C51" s="8">
        <f t="shared" si="6"/>
        <v>0.014851304451439595</v>
      </c>
      <c r="D51" s="9">
        <f t="shared" si="7"/>
        <v>0.3712826112859899</v>
      </c>
    </row>
    <row r="52" spans="1:4" ht="12.75">
      <c r="A52" s="4" t="s">
        <v>12</v>
      </c>
      <c r="B52" s="7">
        <f>'Daten CO2-Ausstoß'!C$228</f>
        <v>1647820</v>
      </c>
      <c r="C52" s="8">
        <f t="shared" si="6"/>
        <v>0.05523118771253384</v>
      </c>
      <c r="D52" s="9">
        <f t="shared" si="7"/>
        <v>1.380779692813346</v>
      </c>
    </row>
    <row r="53" spans="1:4" ht="12.75">
      <c r="A53" s="4" t="s">
        <v>13</v>
      </c>
      <c r="B53" s="10">
        <f>SUM(B47:B52)</f>
        <v>29834955</v>
      </c>
      <c r="C53" s="11">
        <f>SUM(C47:C52)</f>
        <v>1</v>
      </c>
      <c r="D53" s="17">
        <f>SUM(D47:D52)</f>
        <v>25</v>
      </c>
    </row>
  </sheetData>
  <sheetProtection selectLockedCells="1" selectUnlockedCells="1"/>
  <mergeCells count="1">
    <mergeCell ref="D26:D3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6"/>
  <sheetViews>
    <sheetView zoomScale="78" zoomScaleNormal="78"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2" width="11.57421875" style="0" customWidth="1"/>
    <col min="3" max="3" width="14.00390625" style="0" customWidth="1"/>
    <col min="4" max="16384" width="11.57421875" style="0" customWidth="1"/>
  </cols>
  <sheetData>
    <row r="1" spans="1:3" ht="12.75">
      <c r="A1" s="40" t="s">
        <v>285</v>
      </c>
      <c r="B1" s="4"/>
      <c r="C1" s="4" t="s">
        <v>286</v>
      </c>
    </row>
    <row r="2" spans="1:2" ht="12.75">
      <c r="A2" s="40" t="s">
        <v>281</v>
      </c>
      <c r="B2" s="4"/>
    </row>
    <row r="3" spans="1:3" ht="12.75">
      <c r="A3" s="40"/>
      <c r="B3" s="4"/>
      <c r="C3" t="s">
        <v>27</v>
      </c>
    </row>
    <row r="4" spans="1:3" ht="38.25">
      <c r="A4" s="4" t="s">
        <v>32</v>
      </c>
      <c r="B4" s="4"/>
      <c r="C4" s="63" t="s">
        <v>27</v>
      </c>
    </row>
    <row r="5" spans="1:3" ht="12.75">
      <c r="A5" s="41" t="s">
        <v>33</v>
      </c>
      <c r="B5" s="41" t="s">
        <v>34</v>
      </c>
      <c r="C5" s="66">
        <v>0.708</v>
      </c>
    </row>
    <row r="6" spans="1:3" ht="12.75">
      <c r="A6" s="41" t="s">
        <v>35</v>
      </c>
      <c r="B6" s="41" t="s">
        <v>34</v>
      </c>
      <c r="C6" s="66">
        <v>0.733</v>
      </c>
    </row>
    <row r="7" spans="1:3" ht="12.75">
      <c r="A7" s="41" t="s">
        <v>36</v>
      </c>
      <c r="B7" s="41" t="s">
        <v>34</v>
      </c>
      <c r="C7" s="66">
        <v>0.446</v>
      </c>
    </row>
    <row r="8" spans="1:3" ht="12.75">
      <c r="A8" s="41" t="s">
        <v>37</v>
      </c>
      <c r="B8" s="41" t="s">
        <v>34</v>
      </c>
      <c r="C8" s="66"/>
    </row>
    <row r="9" spans="1:3" ht="12.75">
      <c r="A9" s="41" t="s">
        <v>38</v>
      </c>
      <c r="B9" s="41" t="s">
        <v>34</v>
      </c>
      <c r="C9" s="66">
        <v>0.406</v>
      </c>
    </row>
    <row r="10" spans="1:3" ht="12.75">
      <c r="A10" s="41" t="s">
        <v>39</v>
      </c>
      <c r="B10" s="41" t="s">
        <v>34</v>
      </c>
      <c r="C10" s="66">
        <v>0.437</v>
      </c>
    </row>
    <row r="11" spans="1:3" ht="12.75">
      <c r="A11" s="41" t="s">
        <v>246</v>
      </c>
      <c r="B11" s="41" t="s">
        <v>34</v>
      </c>
      <c r="C11" s="66">
        <v>0.654</v>
      </c>
    </row>
    <row r="12" spans="1:3" ht="12.75">
      <c r="A12" s="41" t="s">
        <v>41</v>
      </c>
      <c r="B12" s="41" t="s">
        <v>34</v>
      </c>
      <c r="C12" s="66">
        <v>0.37</v>
      </c>
    </row>
    <row r="13" spans="1:3" ht="12.75">
      <c r="A13" s="41" t="s">
        <v>42</v>
      </c>
      <c r="B13" s="41" t="s">
        <v>34</v>
      </c>
      <c r="C13" s="66">
        <v>0.41300000000000003</v>
      </c>
    </row>
    <row r="14" spans="1:3" ht="12.75">
      <c r="A14" s="41" t="s">
        <v>43</v>
      </c>
      <c r="B14" s="41" t="s">
        <v>34</v>
      </c>
      <c r="C14" s="41"/>
    </row>
    <row r="15" spans="1:3" ht="12.75">
      <c r="A15" s="41" t="s">
        <v>44</v>
      </c>
      <c r="B15" s="41" t="s">
        <v>34</v>
      </c>
      <c r="C15" s="66">
        <v>0.41100000000000003</v>
      </c>
    </row>
    <row r="16" spans="1:3" ht="12.75">
      <c r="A16" s="41" t="s">
        <v>45</v>
      </c>
      <c r="B16" s="41" t="s">
        <v>34</v>
      </c>
      <c r="C16" s="66">
        <v>0.516</v>
      </c>
    </row>
    <row r="17" spans="1:3" ht="12.75">
      <c r="A17" s="41" t="s">
        <v>46</v>
      </c>
      <c r="B17" s="41" t="s">
        <v>34</v>
      </c>
      <c r="C17" s="41"/>
    </row>
    <row r="18" spans="1:3" ht="12.75">
      <c r="A18" s="41" t="s">
        <v>47</v>
      </c>
      <c r="B18" s="41" t="s">
        <v>34</v>
      </c>
      <c r="C18" s="41"/>
    </row>
    <row r="19" spans="1:3" ht="12.75">
      <c r="A19" s="41" t="s">
        <v>48</v>
      </c>
      <c r="B19" s="41" t="s">
        <v>34</v>
      </c>
      <c r="C19" s="41"/>
    </row>
    <row r="20" spans="1:3" ht="12.75">
      <c r="A20" s="41" t="s">
        <v>49</v>
      </c>
      <c r="B20" s="41" t="s">
        <v>34</v>
      </c>
      <c r="C20" s="66">
        <v>0.553</v>
      </c>
    </row>
    <row r="21" spans="1:3" ht="12.75">
      <c r="A21" s="41" t="s">
        <v>50</v>
      </c>
      <c r="B21" s="41" t="s">
        <v>34</v>
      </c>
      <c r="C21" s="66">
        <v>0.456</v>
      </c>
    </row>
    <row r="22" spans="1:3" ht="12.75">
      <c r="A22" s="41" t="s">
        <v>51</v>
      </c>
      <c r="B22" s="41" t="s">
        <v>34</v>
      </c>
      <c r="C22" s="66"/>
    </row>
    <row r="23" spans="1:3" ht="12.75">
      <c r="A23" s="41" t="s">
        <v>52</v>
      </c>
      <c r="B23" s="41" t="s">
        <v>34</v>
      </c>
      <c r="C23" s="66">
        <v>0.532</v>
      </c>
    </row>
    <row r="24" spans="1:3" ht="12.75">
      <c r="A24" s="41" t="s">
        <v>53</v>
      </c>
      <c r="B24" s="41" t="s">
        <v>34</v>
      </c>
      <c r="C24" s="41"/>
    </row>
    <row r="25" spans="1:3" ht="12.75">
      <c r="A25" s="41" t="s">
        <v>54</v>
      </c>
      <c r="B25" s="41" t="s">
        <v>34</v>
      </c>
      <c r="C25" s="66">
        <v>0.521</v>
      </c>
    </row>
    <row r="26" spans="1:3" ht="12.75">
      <c r="A26" s="41" t="s">
        <v>55</v>
      </c>
      <c r="B26" s="41" t="s">
        <v>34</v>
      </c>
      <c r="C26" s="41"/>
    </row>
    <row r="27" spans="1:3" ht="12.75">
      <c r="A27" s="41" t="s">
        <v>56</v>
      </c>
      <c r="B27" s="41" t="s">
        <v>34</v>
      </c>
      <c r="C27" s="66">
        <v>0.548</v>
      </c>
    </row>
    <row r="28" spans="1:3" ht="12.75">
      <c r="A28" s="41" t="s">
        <v>57</v>
      </c>
      <c r="B28" s="41" t="s">
        <v>34</v>
      </c>
      <c r="C28" s="41"/>
    </row>
    <row r="29" spans="1:3" ht="12.75">
      <c r="A29" s="41" t="s">
        <v>58</v>
      </c>
      <c r="B29" s="41" t="s">
        <v>34</v>
      </c>
      <c r="C29" s="66"/>
    </row>
    <row r="30" spans="1:3" ht="12.75">
      <c r="A30" s="41" t="s">
        <v>59</v>
      </c>
      <c r="B30" s="41" t="s">
        <v>34</v>
      </c>
      <c r="C30" s="66"/>
    </row>
    <row r="31" spans="1:3" ht="12.75">
      <c r="A31" s="41" t="s">
        <v>60</v>
      </c>
      <c r="B31" s="41" t="s">
        <v>34</v>
      </c>
      <c r="C31" s="66">
        <v>0.533</v>
      </c>
    </row>
    <row r="32" spans="1:3" ht="12.75">
      <c r="A32" s="41" t="s">
        <v>61</v>
      </c>
      <c r="B32" s="41" t="s">
        <v>34</v>
      </c>
      <c r="C32" s="66">
        <v>0.437</v>
      </c>
    </row>
    <row r="33" spans="1:3" ht="12.75">
      <c r="A33" s="41" t="s">
        <v>62</v>
      </c>
      <c r="B33" s="41" t="s">
        <v>34</v>
      </c>
      <c r="C33" s="66">
        <v>0.38</v>
      </c>
    </row>
    <row r="34" spans="1:3" ht="12.75">
      <c r="A34" s="41" t="s">
        <v>63</v>
      </c>
      <c r="B34" s="41" t="s">
        <v>34</v>
      </c>
      <c r="C34" s="66">
        <v>0.646</v>
      </c>
    </row>
    <row r="35" spans="1:3" ht="12.75">
      <c r="A35" s="41" t="s">
        <v>64</v>
      </c>
      <c r="B35" s="41" t="s">
        <v>34</v>
      </c>
      <c r="C35" s="66">
        <v>0.55</v>
      </c>
    </row>
    <row r="36" spans="1:3" ht="12.75">
      <c r="A36" s="41" t="s">
        <v>65</v>
      </c>
      <c r="B36" s="41" t="s">
        <v>34</v>
      </c>
      <c r="C36" s="41"/>
    </row>
    <row r="37" spans="1:3" ht="12.75">
      <c r="A37" s="41" t="s">
        <v>66</v>
      </c>
      <c r="B37" s="41" t="s">
        <v>34</v>
      </c>
      <c r="C37" s="66">
        <v>0.384</v>
      </c>
    </row>
    <row r="38" spans="1:3" ht="12.75">
      <c r="A38" s="41" t="s">
        <v>67</v>
      </c>
      <c r="B38" s="41" t="s">
        <v>34</v>
      </c>
      <c r="C38" s="66">
        <v>0.65</v>
      </c>
    </row>
    <row r="39" spans="1:3" ht="12.75">
      <c r="A39" s="41" t="s">
        <v>68</v>
      </c>
      <c r="B39" s="41" t="s">
        <v>34</v>
      </c>
      <c r="C39" s="66">
        <v>0.374</v>
      </c>
    </row>
    <row r="40" spans="1:3" ht="12.75">
      <c r="A40" s="41" t="s">
        <v>69</v>
      </c>
      <c r="B40" s="41" t="s">
        <v>34</v>
      </c>
      <c r="C40" s="66">
        <v>0.47</v>
      </c>
    </row>
    <row r="41" spans="1:3" ht="12.75">
      <c r="A41" s="41" t="s">
        <v>70</v>
      </c>
      <c r="B41" s="41" t="s">
        <v>34</v>
      </c>
      <c r="C41" s="66">
        <v>0.452</v>
      </c>
    </row>
    <row r="42" spans="1:3" ht="12.75">
      <c r="A42" s="41" t="s">
        <v>71</v>
      </c>
      <c r="B42" s="41" t="s">
        <v>34</v>
      </c>
      <c r="C42" s="66">
        <v>0.434</v>
      </c>
    </row>
    <row r="43" spans="1:3" ht="12.75">
      <c r="A43" s="41" t="s">
        <v>72</v>
      </c>
      <c r="B43" s="41" t="s">
        <v>34</v>
      </c>
      <c r="C43" s="41"/>
    </row>
    <row r="44" spans="1:3" ht="12.75">
      <c r="A44" s="41" t="s">
        <v>73</v>
      </c>
      <c r="B44" s="41" t="s">
        <v>34</v>
      </c>
      <c r="C44" s="66">
        <v>0.499</v>
      </c>
    </row>
    <row r="45" spans="1:3" ht="12.75">
      <c r="A45" s="41" t="s">
        <v>74</v>
      </c>
      <c r="B45" s="41" t="s">
        <v>34</v>
      </c>
      <c r="C45" s="41"/>
    </row>
    <row r="46" spans="1:3" ht="12.75">
      <c r="A46" s="41" t="s">
        <v>75</v>
      </c>
      <c r="B46" s="41" t="s">
        <v>34</v>
      </c>
      <c r="C46" s="66">
        <v>0.336</v>
      </c>
    </row>
    <row r="47" spans="1:3" ht="12.75">
      <c r="A47" s="41" t="s">
        <v>76</v>
      </c>
      <c r="B47" s="41" t="s">
        <v>34</v>
      </c>
      <c r="C47" s="66">
        <v>0.513</v>
      </c>
    </row>
    <row r="48" spans="1:3" ht="12.75">
      <c r="A48" s="41" t="s">
        <v>77</v>
      </c>
      <c r="B48" s="41" t="s">
        <v>34</v>
      </c>
      <c r="C48" s="41"/>
    </row>
    <row r="49" spans="1:3" ht="12.75">
      <c r="A49" s="41" t="s">
        <v>78</v>
      </c>
      <c r="B49" s="41" t="s">
        <v>34</v>
      </c>
      <c r="C49" s="66">
        <v>0.674</v>
      </c>
    </row>
    <row r="50" spans="1:3" ht="12.75">
      <c r="A50" s="41" t="s">
        <v>79</v>
      </c>
      <c r="B50" s="41" t="s">
        <v>34</v>
      </c>
      <c r="C50" s="66">
        <v>0.526</v>
      </c>
    </row>
    <row r="51" spans="1:3" ht="12.75">
      <c r="A51" s="41" t="s">
        <v>80</v>
      </c>
      <c r="B51" s="41" t="s">
        <v>34</v>
      </c>
      <c r="C51" s="41"/>
    </row>
    <row r="52" spans="1:3" ht="12.75">
      <c r="A52" s="41" t="s">
        <v>81</v>
      </c>
      <c r="B52" s="41" t="s">
        <v>34</v>
      </c>
      <c r="C52" s="66">
        <v>0.467</v>
      </c>
    </row>
    <row r="53" spans="1:3" ht="12.75">
      <c r="A53" s="41" t="s">
        <v>82</v>
      </c>
      <c r="B53" s="41" t="s">
        <v>34</v>
      </c>
      <c r="C53" s="66">
        <v>0.512</v>
      </c>
    </row>
    <row r="54" spans="1:3" ht="12.75">
      <c r="A54" s="41" t="s">
        <v>83</v>
      </c>
      <c r="B54" s="41" t="s">
        <v>34</v>
      </c>
      <c r="C54" s="66">
        <v>0.388</v>
      </c>
    </row>
    <row r="55" spans="1:3" ht="12.75">
      <c r="A55" s="41" t="s">
        <v>84</v>
      </c>
      <c r="B55" s="41" t="s">
        <v>34</v>
      </c>
      <c r="C55" s="66">
        <v>0.766</v>
      </c>
    </row>
    <row r="56" spans="1:3" ht="12.75">
      <c r="A56" s="41" t="s">
        <v>85</v>
      </c>
      <c r="B56" s="41" t="s">
        <v>34</v>
      </c>
      <c r="C56" s="66">
        <v>0.505</v>
      </c>
    </row>
    <row r="57" spans="1:3" ht="12.75">
      <c r="A57" s="41" t="s">
        <v>86</v>
      </c>
      <c r="B57" s="41" t="s">
        <v>34</v>
      </c>
      <c r="C57" s="41"/>
    </row>
    <row r="58" spans="1:3" ht="12.75">
      <c r="A58" s="41" t="s">
        <v>87</v>
      </c>
      <c r="B58" s="41" t="s">
        <v>34</v>
      </c>
      <c r="C58" s="66">
        <v>0.384</v>
      </c>
    </row>
    <row r="59" spans="1:3" ht="12.75">
      <c r="A59" s="41" t="s">
        <v>88</v>
      </c>
      <c r="B59" s="41"/>
      <c r="C59">
        <f>AVERAGE(C5:C58)</f>
        <v>0.5022702702702703</v>
      </c>
    </row>
    <row r="60" spans="1:3" ht="12.75">
      <c r="A60" s="41"/>
      <c r="B60" s="41"/>
      <c r="C60" s="66"/>
    </row>
    <row r="61" spans="1:3" ht="12.75">
      <c r="A61" s="41" t="s">
        <v>89</v>
      </c>
      <c r="B61" s="41"/>
      <c r="C61" s="66"/>
    </row>
    <row r="62" spans="1:3" ht="12.75">
      <c r="A62" s="41" t="s">
        <v>90</v>
      </c>
      <c r="B62" s="41" t="s">
        <v>91</v>
      </c>
      <c r="C62" s="65"/>
    </row>
    <row r="63" spans="1:3" ht="12.75">
      <c r="A63" s="41" t="s">
        <v>92</v>
      </c>
      <c r="B63" s="41" t="s">
        <v>91</v>
      </c>
      <c r="C63" s="41"/>
    </row>
    <row r="64" spans="1:3" ht="12.75">
      <c r="A64" s="41" t="s">
        <v>93</v>
      </c>
      <c r="B64" s="41" t="s">
        <v>91</v>
      </c>
      <c r="C64" s="66">
        <v>0.547</v>
      </c>
    </row>
    <row r="65" spans="1:3" ht="12.75">
      <c r="A65" s="41" t="s">
        <v>94</v>
      </c>
      <c r="B65" s="41" t="s">
        <v>91</v>
      </c>
      <c r="C65" s="66">
        <v>0.579</v>
      </c>
    </row>
    <row r="66" spans="1:3" ht="12.75">
      <c r="A66" s="41" t="s">
        <v>95</v>
      </c>
      <c r="B66" s="41" t="s">
        <v>91</v>
      </c>
      <c r="C66" s="66"/>
    </row>
    <row r="67" spans="1:3" ht="12.75">
      <c r="A67" s="41" t="s">
        <v>96</v>
      </c>
      <c r="B67" s="41" t="s">
        <v>91</v>
      </c>
      <c r="C67" s="66">
        <v>0.777</v>
      </c>
    </row>
    <row r="68" spans="1:3" ht="12.75">
      <c r="A68" s="41" t="s">
        <v>97</v>
      </c>
      <c r="B68" s="41" t="s">
        <v>91</v>
      </c>
      <c r="C68" s="66"/>
    </row>
    <row r="69" spans="1:3" ht="12.75">
      <c r="A69" s="41" t="s">
        <v>99</v>
      </c>
      <c r="B69" s="41" t="s">
        <v>91</v>
      </c>
      <c r="C69" s="66">
        <v>0.937</v>
      </c>
    </row>
    <row r="70" spans="1:3" ht="12.75">
      <c r="A70" s="41" t="s">
        <v>100</v>
      </c>
      <c r="B70" s="41" t="s">
        <v>91</v>
      </c>
      <c r="C70" s="66">
        <v>0.619</v>
      </c>
    </row>
    <row r="71" spans="1:3" ht="12.75">
      <c r="A71" s="41" t="s">
        <v>101</v>
      </c>
      <c r="B71" s="41" t="s">
        <v>91</v>
      </c>
      <c r="C71" s="66">
        <v>0.728</v>
      </c>
    </row>
    <row r="72" spans="1:3" ht="12.75">
      <c r="A72" s="41" t="s">
        <v>102</v>
      </c>
      <c r="B72" s="41" t="s">
        <v>91</v>
      </c>
      <c r="C72" s="41"/>
    </row>
    <row r="73" spans="1:3" ht="12.75">
      <c r="A73" s="41" t="s">
        <v>103</v>
      </c>
      <c r="B73" s="41" t="s">
        <v>91</v>
      </c>
      <c r="C73" s="66">
        <v>0.759</v>
      </c>
    </row>
    <row r="74" spans="1:3" ht="12.75">
      <c r="A74" s="41" t="s">
        <v>104</v>
      </c>
      <c r="B74" s="41" t="s">
        <v>91</v>
      </c>
      <c r="C74" s="66">
        <v>0.932</v>
      </c>
    </row>
    <row r="75" spans="1:3" ht="12.75">
      <c r="A75" s="41" t="s">
        <v>105</v>
      </c>
      <c r="B75" s="41" t="s">
        <v>91</v>
      </c>
      <c r="C75" s="66">
        <v>0.9530000000000001</v>
      </c>
    </row>
    <row r="76" spans="1:3" ht="12.75">
      <c r="A76" s="41" t="s">
        <v>106</v>
      </c>
      <c r="B76" s="41" t="s">
        <v>91</v>
      </c>
      <c r="C76" s="66">
        <v>0.508</v>
      </c>
    </row>
    <row r="77" spans="1:3" ht="12.75">
      <c r="A77" s="41" t="s">
        <v>107</v>
      </c>
      <c r="B77" s="41" t="s">
        <v>91</v>
      </c>
      <c r="C77" s="66">
        <v>0.773</v>
      </c>
    </row>
    <row r="78" spans="1:3" ht="12.75">
      <c r="A78" s="41" t="s">
        <v>108</v>
      </c>
      <c r="B78" s="41" t="s">
        <v>91</v>
      </c>
      <c r="C78" s="66">
        <v>0.598</v>
      </c>
    </row>
    <row r="79" spans="1:3" ht="12.75">
      <c r="A79" s="41" t="s">
        <v>109</v>
      </c>
      <c r="B79" s="41" t="s">
        <v>91</v>
      </c>
      <c r="C79" s="41"/>
    </row>
    <row r="80" spans="1:3" ht="12.75">
      <c r="A80" s="41" t="s">
        <v>110</v>
      </c>
      <c r="B80" s="41" t="s">
        <v>91</v>
      </c>
      <c r="C80" s="66">
        <v>0.891</v>
      </c>
    </row>
    <row r="81" spans="1:3" ht="12.75">
      <c r="A81" s="41" t="s">
        <v>111</v>
      </c>
      <c r="B81" s="41" t="s">
        <v>91</v>
      </c>
      <c r="C81" s="66">
        <v>0.601</v>
      </c>
    </row>
    <row r="82" spans="1:3" ht="12.75">
      <c r="A82" s="41" t="s">
        <v>112</v>
      </c>
      <c r="B82" s="41" t="s">
        <v>91</v>
      </c>
      <c r="C82" s="66">
        <v>0.772</v>
      </c>
    </row>
    <row r="83" spans="1:3" ht="12.75">
      <c r="A83" s="41" t="s">
        <v>113</v>
      </c>
      <c r="B83" s="41" t="s">
        <v>91</v>
      </c>
      <c r="C83" s="41"/>
    </row>
    <row r="84" spans="1:3" ht="12.75">
      <c r="A84" s="41" t="s">
        <v>114</v>
      </c>
      <c r="B84" s="41" t="s">
        <v>91</v>
      </c>
      <c r="C84" s="66">
        <v>0.811</v>
      </c>
    </row>
    <row r="85" spans="1:3" ht="12.75">
      <c r="A85" s="41" t="s">
        <v>115</v>
      </c>
      <c r="B85" s="41" t="s">
        <v>91</v>
      </c>
      <c r="C85" s="66">
        <v>0.7</v>
      </c>
    </row>
    <row r="86" spans="1:3" ht="12.75">
      <c r="A86" s="41" t="s">
        <v>116</v>
      </c>
      <c r="B86" s="41" t="s">
        <v>91</v>
      </c>
      <c r="C86" s="66">
        <v>0.583</v>
      </c>
    </row>
    <row r="87" spans="1:3" ht="12.75">
      <c r="A87" s="41" t="s">
        <v>117</v>
      </c>
      <c r="B87" s="41" t="s">
        <v>91</v>
      </c>
      <c r="C87" s="66">
        <v>0.534</v>
      </c>
    </row>
    <row r="88" spans="1:3" ht="12.75">
      <c r="A88" s="41" t="s">
        <v>118</v>
      </c>
      <c r="B88" s="41" t="s">
        <v>91</v>
      </c>
      <c r="C88" s="41"/>
    </row>
    <row r="89" spans="1:3" ht="12.75">
      <c r="A89" s="41" t="s">
        <v>119</v>
      </c>
      <c r="B89" s="41" t="s">
        <v>91</v>
      </c>
      <c r="C89" s="41"/>
    </row>
    <row r="90" spans="1:3" ht="12.75">
      <c r="A90" s="41" t="s">
        <v>120</v>
      </c>
      <c r="B90" s="41" t="s">
        <v>91</v>
      </c>
      <c r="C90" s="66">
        <v>0.551</v>
      </c>
    </row>
    <row r="91" spans="1:3" ht="12.75">
      <c r="A91" s="41" t="s">
        <v>121</v>
      </c>
      <c r="B91" s="41" t="s">
        <v>91</v>
      </c>
      <c r="C91" s="66">
        <v>0.771</v>
      </c>
    </row>
    <row r="92" spans="1:3" ht="12.75">
      <c r="A92" s="41" t="s">
        <v>122</v>
      </c>
      <c r="B92" s="41" t="s">
        <v>91</v>
      </c>
      <c r="C92" s="66">
        <v>0.921</v>
      </c>
    </row>
    <row r="93" spans="1:3" ht="12.75">
      <c r="A93" s="41" t="s">
        <v>123</v>
      </c>
      <c r="B93" s="41" t="s">
        <v>91</v>
      </c>
      <c r="C93" s="66">
        <v>0.812</v>
      </c>
    </row>
    <row r="94" spans="1:3" ht="12.75">
      <c r="A94" s="41" t="s">
        <v>124</v>
      </c>
      <c r="B94" s="41" t="s">
        <v>91</v>
      </c>
      <c r="C94" s="66">
        <v>0.922</v>
      </c>
    </row>
    <row r="95" spans="1:3" ht="12.75">
      <c r="A95" s="41" t="s">
        <v>125</v>
      </c>
      <c r="B95" s="41" t="s">
        <v>91</v>
      </c>
      <c r="C95" s="66">
        <v>0.743</v>
      </c>
    </row>
    <row r="96" spans="1:3" ht="12.75">
      <c r="A96" s="41" t="s">
        <v>126</v>
      </c>
      <c r="B96" s="41" t="s">
        <v>91</v>
      </c>
      <c r="C96" s="66">
        <v>0.724</v>
      </c>
    </row>
    <row r="97" spans="1:3" ht="12.75">
      <c r="A97" s="41" t="s">
        <v>127</v>
      </c>
      <c r="B97" s="41" t="s">
        <v>91</v>
      </c>
      <c r="C97" s="41"/>
    </row>
    <row r="98" spans="1:3" ht="12.75">
      <c r="A98" s="41" t="s">
        <v>128</v>
      </c>
      <c r="B98" s="41" t="s">
        <v>91</v>
      </c>
      <c r="C98" s="66">
        <v>0.781</v>
      </c>
    </row>
    <row r="99" spans="1:3" ht="12.75">
      <c r="A99" s="41" t="s">
        <v>129</v>
      </c>
      <c r="B99" s="41" t="s">
        <v>91</v>
      </c>
      <c r="C99" s="66">
        <v>0.868</v>
      </c>
    </row>
    <row r="100" spans="1:3" ht="12.75">
      <c r="A100" s="41" t="s">
        <v>130</v>
      </c>
      <c r="B100" s="41" t="s">
        <v>91</v>
      </c>
      <c r="C100" s="66">
        <v>0.733</v>
      </c>
    </row>
    <row r="101" spans="1:3" ht="12.75">
      <c r="A101" s="41" t="s">
        <v>88</v>
      </c>
      <c r="B101" s="41"/>
      <c r="C101">
        <f>AVERAGE(C62:C100)</f>
        <v>0.7388965517241379</v>
      </c>
    </row>
    <row r="102" spans="1:3" ht="12.75">
      <c r="A102" s="41"/>
      <c r="B102" s="41"/>
      <c r="C102" s="66"/>
    </row>
    <row r="103" spans="1:3" ht="12.75">
      <c r="A103" s="41" t="s">
        <v>131</v>
      </c>
      <c r="B103" s="41"/>
      <c r="C103" s="66"/>
    </row>
    <row r="104" spans="1:3" ht="12.75">
      <c r="A104" s="41" t="s">
        <v>132</v>
      </c>
      <c r="B104" s="41" t="s">
        <v>133</v>
      </c>
      <c r="C104" s="66">
        <v>0.801</v>
      </c>
    </row>
    <row r="105" spans="1:3" ht="12.75">
      <c r="A105" s="41" t="s">
        <v>134</v>
      </c>
      <c r="B105" s="41" t="s">
        <v>133</v>
      </c>
      <c r="C105" s="66"/>
    </row>
    <row r="106" spans="1:3" ht="12.75">
      <c r="A106" s="41" t="s">
        <v>135</v>
      </c>
      <c r="B106" s="41" t="s">
        <v>133</v>
      </c>
      <c r="C106" s="66">
        <v>0.775</v>
      </c>
    </row>
    <row r="107" spans="1:3" ht="12.75">
      <c r="A107" s="41" t="s">
        <v>136</v>
      </c>
      <c r="B107" s="41" t="s">
        <v>133</v>
      </c>
      <c r="C107" s="66">
        <v>0.746</v>
      </c>
    </row>
    <row r="108" spans="1:3" ht="12.75">
      <c r="A108" s="41" t="s">
        <v>137</v>
      </c>
      <c r="B108" s="41" t="s">
        <v>133</v>
      </c>
      <c r="C108" s="66">
        <v>0.804</v>
      </c>
    </row>
    <row r="109" spans="1:3" ht="12.75">
      <c r="A109" s="41" t="s">
        <v>138</v>
      </c>
      <c r="B109" s="41" t="s">
        <v>133</v>
      </c>
      <c r="C109" s="66">
        <v>0.9460000000000001</v>
      </c>
    </row>
    <row r="110" spans="1:3" ht="12.75">
      <c r="A110" s="41" t="s">
        <v>139</v>
      </c>
      <c r="B110" s="41" t="s">
        <v>133</v>
      </c>
      <c r="C110" s="66">
        <v>0.803</v>
      </c>
    </row>
    <row r="111" spans="1:3" ht="12.75">
      <c r="A111" s="41" t="s">
        <v>140</v>
      </c>
      <c r="B111" s="41" t="s">
        <v>133</v>
      </c>
      <c r="C111" s="66">
        <v>0.8240000000000001</v>
      </c>
    </row>
    <row r="112" spans="1:3" ht="12.75">
      <c r="A112" s="41" t="s">
        <v>141</v>
      </c>
      <c r="B112" s="41" t="s">
        <v>133</v>
      </c>
      <c r="C112" s="66">
        <v>0.9490000000000001</v>
      </c>
    </row>
    <row r="113" spans="1:3" ht="12.75">
      <c r="A113" s="41" t="s">
        <v>142</v>
      </c>
      <c r="B113" s="41" t="s">
        <v>133</v>
      </c>
      <c r="C113" s="66">
        <v>0.935</v>
      </c>
    </row>
    <row r="114" spans="1:3" ht="12.75">
      <c r="A114" s="41" t="s">
        <v>143</v>
      </c>
      <c r="B114" s="41" t="s">
        <v>133</v>
      </c>
      <c r="C114" s="66">
        <v>0.801</v>
      </c>
    </row>
    <row r="115" spans="1:3" ht="12.75">
      <c r="A115" s="41" t="s">
        <v>144</v>
      </c>
      <c r="B115" s="41" t="s">
        <v>133</v>
      </c>
      <c r="C115" s="66">
        <v>0.86</v>
      </c>
    </row>
    <row r="116" spans="1:3" ht="12.75">
      <c r="A116" s="41" t="s">
        <v>145</v>
      </c>
      <c r="B116" s="41" t="s">
        <v>133</v>
      </c>
      <c r="C116" s="66">
        <v>0.9520000000000001</v>
      </c>
    </row>
    <row r="117" spans="1:3" ht="12.75">
      <c r="A117" s="41" t="s">
        <v>146</v>
      </c>
      <c r="B117" s="41" t="s">
        <v>133</v>
      </c>
      <c r="C117" s="66">
        <v>0.9520000000000001</v>
      </c>
    </row>
    <row r="118" spans="1:3" ht="12.75">
      <c r="A118" s="41" t="s">
        <v>98</v>
      </c>
      <c r="B118" s="41" t="s">
        <v>133</v>
      </c>
      <c r="C118" s="66">
        <v>0.754</v>
      </c>
    </row>
    <row r="119" spans="1:3" ht="12.75">
      <c r="A119" s="41" t="s">
        <v>147</v>
      </c>
      <c r="B119" s="41" t="s">
        <v>133</v>
      </c>
      <c r="C119" s="66">
        <v>0.926</v>
      </c>
    </row>
    <row r="120" spans="1:3" ht="12.75">
      <c r="A120" s="41" t="s">
        <v>148</v>
      </c>
      <c r="B120" s="41" t="s">
        <v>133</v>
      </c>
      <c r="C120" s="66">
        <v>0.9590000000000001</v>
      </c>
    </row>
    <row r="121" spans="1:3" ht="12.75">
      <c r="A121" s="41" t="s">
        <v>149</v>
      </c>
      <c r="B121" s="41" t="s">
        <v>133</v>
      </c>
      <c r="C121" s="66">
        <v>0.968</v>
      </c>
    </row>
    <row r="122" spans="1:3" ht="12.75">
      <c r="A122" s="41" t="s">
        <v>150</v>
      </c>
      <c r="B122" s="41" t="s">
        <v>133</v>
      </c>
      <c r="C122" s="66">
        <v>0.9410000000000001</v>
      </c>
    </row>
    <row r="123" spans="1:3" ht="12.75">
      <c r="A123" s="41" t="s">
        <v>151</v>
      </c>
      <c r="B123" s="41" t="s">
        <v>133</v>
      </c>
      <c r="C123" s="66">
        <v>0.794</v>
      </c>
    </row>
    <row r="124" spans="1:3" ht="12.75">
      <c r="A124" s="41" t="s">
        <v>152</v>
      </c>
      <c r="B124" s="41" t="s">
        <v>133</v>
      </c>
      <c r="C124" s="66">
        <v>0.6960000000000001</v>
      </c>
    </row>
    <row r="125" spans="1:3" ht="12.75">
      <c r="A125" s="41" t="s">
        <v>153</v>
      </c>
      <c r="B125" s="41" t="s">
        <v>133</v>
      </c>
      <c r="C125" s="66">
        <v>0.85</v>
      </c>
    </row>
    <row r="126" spans="1:3" ht="12.75">
      <c r="A126" s="41" t="s">
        <v>154</v>
      </c>
      <c r="B126" s="41" t="s">
        <v>133</v>
      </c>
      <c r="C126" s="66">
        <v>0.855</v>
      </c>
    </row>
    <row r="127" spans="1:3" ht="12.75">
      <c r="A127" s="41" t="s">
        <v>155</v>
      </c>
      <c r="B127" s="41" t="s">
        <v>133</v>
      </c>
      <c r="C127" s="66"/>
    </row>
    <row r="128" spans="1:3" ht="12.75">
      <c r="A128" s="41" t="s">
        <v>156</v>
      </c>
      <c r="B128" s="41" t="s">
        <v>133</v>
      </c>
      <c r="C128" s="66">
        <v>0.862</v>
      </c>
    </row>
    <row r="129" spans="1:3" ht="12.75">
      <c r="A129" s="41" t="s">
        <v>157</v>
      </c>
      <c r="B129" s="41" t="s">
        <v>133</v>
      </c>
      <c r="C129" s="66">
        <v>0.9440000000000001</v>
      </c>
    </row>
    <row r="130" spans="1:3" ht="12.75">
      <c r="A130" s="41" t="s">
        <v>158</v>
      </c>
      <c r="B130" s="41" t="s">
        <v>133</v>
      </c>
      <c r="C130" s="66">
        <v>0.878</v>
      </c>
    </row>
    <row r="131" spans="1:3" ht="12.75">
      <c r="A131" s="41" t="s">
        <v>159</v>
      </c>
      <c r="B131" s="41" t="s">
        <v>133</v>
      </c>
      <c r="C131" s="41"/>
    </row>
    <row r="132" spans="1:3" ht="12.75">
      <c r="A132" s="41" t="s">
        <v>160</v>
      </c>
      <c r="B132" s="41" t="s">
        <v>133</v>
      </c>
      <c r="C132" s="41"/>
    </row>
    <row r="133" spans="1:3" ht="12.75">
      <c r="A133" s="41" t="s">
        <v>161</v>
      </c>
      <c r="B133" s="41" t="s">
        <v>133</v>
      </c>
      <c r="C133" s="66">
        <v>0.9530000000000001</v>
      </c>
    </row>
    <row r="134" spans="1:3" ht="12.75">
      <c r="A134" s="41" t="s">
        <v>162</v>
      </c>
      <c r="B134" s="41" t="s">
        <v>133</v>
      </c>
      <c r="C134" s="66">
        <v>0.968</v>
      </c>
    </row>
    <row r="135" spans="1:3" ht="12.75">
      <c r="A135" s="41" t="s">
        <v>163</v>
      </c>
      <c r="B135" s="41" t="s">
        <v>133</v>
      </c>
      <c r="C135" s="66">
        <v>0.9480000000000001</v>
      </c>
    </row>
    <row r="136" spans="1:3" ht="12.75">
      <c r="A136" s="41" t="s">
        <v>164</v>
      </c>
      <c r="B136" s="41" t="s">
        <v>133</v>
      </c>
      <c r="C136" s="66">
        <v>0.87</v>
      </c>
    </row>
    <row r="137" spans="1:3" ht="12.75">
      <c r="A137" s="41" t="s">
        <v>165</v>
      </c>
      <c r="B137" s="41" t="s">
        <v>133</v>
      </c>
      <c r="C137" s="66">
        <v>0.897</v>
      </c>
    </row>
    <row r="138" spans="1:3" ht="12.75">
      <c r="A138" s="41" t="s">
        <v>166</v>
      </c>
      <c r="B138" s="41" t="s">
        <v>133</v>
      </c>
      <c r="C138" s="66">
        <v>0.708</v>
      </c>
    </row>
    <row r="139" spans="1:3" ht="12.75">
      <c r="A139" s="41" t="s">
        <v>167</v>
      </c>
      <c r="B139" s="41" t="s">
        <v>133</v>
      </c>
      <c r="C139" s="66">
        <v>0.8130000000000001</v>
      </c>
    </row>
    <row r="140" spans="1:3" ht="12.75">
      <c r="A140" s="41" t="s">
        <v>168</v>
      </c>
      <c r="B140" s="41" t="s">
        <v>133</v>
      </c>
      <c r="C140" s="66">
        <v>0.802</v>
      </c>
    </row>
    <row r="141" spans="1:3" ht="12.75">
      <c r="A141" s="41" t="s">
        <v>169</v>
      </c>
      <c r="B141" s="41" t="s">
        <v>133</v>
      </c>
      <c r="C141" s="41"/>
    </row>
    <row r="142" spans="1:3" ht="12.75">
      <c r="A142" s="41" t="s">
        <v>170</v>
      </c>
      <c r="B142" s="41" t="s">
        <v>133</v>
      </c>
      <c r="C142" s="66">
        <v>0.9560000000000001</v>
      </c>
    </row>
    <row r="143" spans="1:3" ht="12.75">
      <c r="A143" s="41" t="s">
        <v>171</v>
      </c>
      <c r="B143" s="41" t="s">
        <v>133</v>
      </c>
      <c r="C143" s="66">
        <v>0.9550000000000001</v>
      </c>
    </row>
    <row r="144" spans="1:3" ht="12.75">
      <c r="A144" s="41" t="s">
        <v>172</v>
      </c>
      <c r="B144" s="41" t="s">
        <v>133</v>
      </c>
      <c r="C144" s="41"/>
    </row>
    <row r="145" spans="1:3" ht="12.75">
      <c r="A145" s="41" t="s">
        <v>173</v>
      </c>
      <c r="B145" s="41" t="s">
        <v>133</v>
      </c>
      <c r="C145" s="66">
        <v>0.863</v>
      </c>
    </row>
    <row r="146" spans="1:3" ht="12.75">
      <c r="A146" s="41" t="s">
        <v>174</v>
      </c>
      <c r="B146" s="41" t="s">
        <v>133</v>
      </c>
      <c r="C146" s="66">
        <v>0.917</v>
      </c>
    </row>
    <row r="147" spans="1:3" ht="12.75">
      <c r="A147" s="41" t="s">
        <v>175</v>
      </c>
      <c r="B147" s="41" t="s">
        <v>133</v>
      </c>
      <c r="C147" s="66">
        <v>0.9490000000000001</v>
      </c>
    </row>
    <row r="148" spans="1:3" ht="12.75">
      <c r="A148" s="41" t="s">
        <v>176</v>
      </c>
      <c r="B148" s="41" t="s">
        <v>133</v>
      </c>
      <c r="C148" s="66">
        <v>0.673</v>
      </c>
    </row>
    <row r="149" spans="1:3" ht="12.75">
      <c r="A149" s="41" t="s">
        <v>177</v>
      </c>
      <c r="B149" s="41" t="s">
        <v>133</v>
      </c>
      <c r="C149" s="66">
        <v>0.891</v>
      </c>
    </row>
    <row r="150" spans="1:3" ht="12.75">
      <c r="A150" s="41" t="s">
        <v>178</v>
      </c>
      <c r="B150" s="41" t="s">
        <v>133</v>
      </c>
      <c r="C150" s="66">
        <v>0.775</v>
      </c>
    </row>
    <row r="151" spans="1:3" ht="12.75">
      <c r="A151" s="41" t="s">
        <v>179</v>
      </c>
      <c r="B151" s="41" t="s">
        <v>133</v>
      </c>
      <c r="C151" s="41"/>
    </row>
    <row r="152" spans="1:3" ht="12.75">
      <c r="A152" s="41" t="s">
        <v>180</v>
      </c>
      <c r="B152" s="41" t="s">
        <v>133</v>
      </c>
      <c r="C152" s="66">
        <v>0.788</v>
      </c>
    </row>
    <row r="153" spans="1:3" ht="12.75">
      <c r="A153" s="41" t="s">
        <v>181</v>
      </c>
      <c r="B153" s="41" t="s">
        <v>133</v>
      </c>
      <c r="C153" s="66">
        <v>0.874</v>
      </c>
    </row>
    <row r="154" spans="1:3" ht="12.75">
      <c r="A154" s="41" t="s">
        <v>182</v>
      </c>
      <c r="B154" s="41" t="s">
        <v>133</v>
      </c>
      <c r="C154" s="66">
        <v>0.7020000000000001</v>
      </c>
    </row>
    <row r="155" spans="1:3" ht="12.75">
      <c r="A155" s="41" t="s">
        <v>184</v>
      </c>
      <c r="B155" s="41" t="s">
        <v>133</v>
      </c>
      <c r="C155" s="66">
        <v>0.9460000000000001</v>
      </c>
    </row>
    <row r="156" spans="1:3" ht="12.75">
      <c r="A156" s="41" t="s">
        <v>247</v>
      </c>
      <c r="B156" s="41" t="s">
        <v>133</v>
      </c>
      <c r="C156" s="66">
        <v>0.903</v>
      </c>
    </row>
    <row r="157" spans="1:3" ht="12.75">
      <c r="A157" s="41" t="s">
        <v>88</v>
      </c>
      <c r="B157" s="41"/>
      <c r="C157">
        <f>AVERAGE(C104:C156)</f>
        <v>0.8636086956521737</v>
      </c>
    </row>
    <row r="158" spans="1:3" ht="12.75">
      <c r="A158" s="41"/>
      <c r="B158" s="41"/>
      <c r="C158" s="66"/>
    </row>
    <row r="159" spans="1:3" ht="12.75">
      <c r="A159" s="41" t="s">
        <v>185</v>
      </c>
      <c r="B159" s="41"/>
      <c r="C159" s="66"/>
    </row>
    <row r="160" spans="1:3" ht="12.75">
      <c r="A160" s="41" t="s">
        <v>186</v>
      </c>
      <c r="B160" s="41" t="s">
        <v>248</v>
      </c>
      <c r="C160" s="66"/>
    </row>
    <row r="161" spans="1:3" ht="12.75">
      <c r="A161" s="41" t="s">
        <v>188</v>
      </c>
      <c r="B161" s="41" t="s">
        <v>248</v>
      </c>
      <c r="C161" s="66">
        <v>0.961</v>
      </c>
    </row>
    <row r="162" spans="1:3" ht="12.75">
      <c r="A162" s="41" t="s">
        <v>189</v>
      </c>
      <c r="B162" s="41" t="s">
        <v>248</v>
      </c>
      <c r="C162" s="66">
        <v>0.9510000000000001</v>
      </c>
    </row>
    <row r="163" spans="1:3" ht="12.75">
      <c r="A163" s="41" t="s">
        <v>88</v>
      </c>
      <c r="B163" s="41"/>
      <c r="C163">
        <f>AVERAGE(C161:C162)</f>
        <v>0.956</v>
      </c>
    </row>
    <row r="164" spans="1:3" ht="12.75">
      <c r="A164" s="41"/>
      <c r="B164" s="41"/>
      <c r="C164" s="66"/>
    </row>
    <row r="165" spans="1:3" ht="12.75">
      <c r="A165" s="41" t="s">
        <v>190</v>
      </c>
      <c r="B165" s="41"/>
      <c r="C165" s="66"/>
    </row>
    <row r="166" spans="1:3" ht="12.75">
      <c r="A166" s="41" t="s">
        <v>191</v>
      </c>
      <c r="B166" s="41" t="s">
        <v>192</v>
      </c>
      <c r="C166" s="66">
        <v>0.962</v>
      </c>
    </row>
    <row r="167" spans="1:3" ht="12.75">
      <c r="A167" s="41" t="s">
        <v>193</v>
      </c>
      <c r="B167" s="41" t="s">
        <v>192</v>
      </c>
      <c r="C167" s="41"/>
    </row>
    <row r="168" spans="1:3" ht="12.75">
      <c r="A168" s="41" t="s">
        <v>194</v>
      </c>
      <c r="B168" s="41" t="s">
        <v>192</v>
      </c>
      <c r="C168" s="41"/>
    </row>
    <row r="169" spans="1:3" ht="12.75">
      <c r="A169" s="41" t="s">
        <v>195</v>
      </c>
      <c r="B169" s="41" t="s">
        <v>192</v>
      </c>
      <c r="C169" s="41"/>
    </row>
    <row r="170" spans="1:3" ht="12.75">
      <c r="A170" s="41" t="s">
        <v>196</v>
      </c>
      <c r="B170" s="41" t="s">
        <v>192</v>
      </c>
      <c r="C170" s="41"/>
    </row>
    <row r="171" spans="1:3" ht="12.75">
      <c r="A171" s="41" t="s">
        <v>197</v>
      </c>
      <c r="B171" s="41" t="s">
        <v>192</v>
      </c>
      <c r="C171" s="66">
        <v>0.9430000000000001</v>
      </c>
    </row>
    <row r="172" spans="1:3" ht="12.75">
      <c r="A172" s="41" t="s">
        <v>198</v>
      </c>
      <c r="B172" s="41" t="s">
        <v>192</v>
      </c>
      <c r="C172" s="41"/>
    </row>
    <row r="173" spans="1:3" ht="12.75">
      <c r="A173" s="41" t="s">
        <v>199</v>
      </c>
      <c r="B173" s="41" t="s">
        <v>192</v>
      </c>
      <c r="C173" s="41"/>
    </row>
    <row r="174" spans="1:3" ht="12.75">
      <c r="A174" s="41" t="s">
        <v>200</v>
      </c>
      <c r="B174" s="41" t="s">
        <v>192</v>
      </c>
      <c r="C174" s="41"/>
    </row>
    <row r="175" spans="1:3" ht="12.75">
      <c r="A175" s="41" t="s">
        <v>201</v>
      </c>
      <c r="B175" s="41" t="s">
        <v>192</v>
      </c>
      <c r="C175" s="41"/>
    </row>
    <row r="176" spans="1:3" ht="12.75">
      <c r="A176" s="41" t="s">
        <v>202</v>
      </c>
      <c r="B176" s="41" t="s">
        <v>192</v>
      </c>
      <c r="C176" s="41"/>
    </row>
    <row r="177" spans="1:3" ht="12.75">
      <c r="A177" s="41" t="s">
        <v>203</v>
      </c>
      <c r="B177" s="41" t="s">
        <v>192</v>
      </c>
      <c r="C177" s="41"/>
    </row>
    <row r="178" spans="1:3" ht="12.75">
      <c r="A178" s="41" t="s">
        <v>204</v>
      </c>
      <c r="B178" s="41" t="s">
        <v>192</v>
      </c>
      <c r="C178" s="41"/>
    </row>
    <row r="179" spans="1:3" ht="12.75">
      <c r="A179" s="46" t="s">
        <v>88</v>
      </c>
      <c r="B179" s="41"/>
      <c r="C179">
        <f>AVERAGE(C165:C178)</f>
        <v>0.9525</v>
      </c>
    </row>
    <row r="180" spans="1:3" ht="12.75">
      <c r="A180" s="46"/>
      <c r="B180" s="41"/>
      <c r="C180" s="41"/>
    </row>
    <row r="181" spans="1:3" ht="12.75">
      <c r="A181" s="46" t="s">
        <v>205</v>
      </c>
      <c r="B181" s="41"/>
      <c r="C181" s="41"/>
    </row>
    <row r="182" spans="1:3" ht="12.75">
      <c r="A182" s="41" t="s">
        <v>206</v>
      </c>
      <c r="B182" s="41" t="s">
        <v>207</v>
      </c>
      <c r="C182" s="66"/>
    </row>
    <row r="183" spans="1:3" ht="12.75">
      <c r="A183" s="41" t="s">
        <v>208</v>
      </c>
      <c r="B183" s="41" t="s">
        <v>207</v>
      </c>
      <c r="C183" s="66">
        <v>0.869</v>
      </c>
    </row>
    <row r="184" spans="1:3" ht="12.75">
      <c r="A184" s="41" t="s">
        <v>209</v>
      </c>
      <c r="B184" s="41" t="s">
        <v>207</v>
      </c>
      <c r="C184" s="41"/>
    </row>
    <row r="185" spans="1:3" ht="12.75">
      <c r="A185" s="41" t="s">
        <v>210</v>
      </c>
      <c r="B185" s="41" t="s">
        <v>207</v>
      </c>
      <c r="C185" s="41"/>
    </row>
    <row r="186" spans="1:3" ht="12.75">
      <c r="A186" s="41" t="s">
        <v>211</v>
      </c>
      <c r="B186" s="41" t="s">
        <v>207</v>
      </c>
      <c r="C186" s="66">
        <v>0.778</v>
      </c>
    </row>
    <row r="187" spans="1:3" ht="12.75">
      <c r="A187" s="41" t="s">
        <v>212</v>
      </c>
      <c r="B187" s="41" t="s">
        <v>207</v>
      </c>
      <c r="C187" s="66">
        <v>0.6950000000000001</v>
      </c>
    </row>
    <row r="188" spans="1:3" ht="12.75">
      <c r="A188" s="41" t="s">
        <v>213</v>
      </c>
      <c r="B188" s="41" t="s">
        <v>207</v>
      </c>
      <c r="C188" s="66">
        <v>0.8</v>
      </c>
    </row>
    <row r="189" spans="1:3" ht="12.75">
      <c r="A189" s="41" t="s">
        <v>214</v>
      </c>
      <c r="B189" s="41" t="s">
        <v>207</v>
      </c>
      <c r="C189" s="66">
        <v>0.867</v>
      </c>
    </row>
    <row r="190" spans="1:3" ht="12.75">
      <c r="A190" s="41" t="s">
        <v>215</v>
      </c>
      <c r="B190" s="41" t="s">
        <v>207</v>
      </c>
      <c r="C190" s="66">
        <v>0.846</v>
      </c>
    </row>
    <row r="191" spans="1:3" ht="12.75">
      <c r="A191" s="41" t="s">
        <v>216</v>
      </c>
      <c r="B191" s="41" t="s">
        <v>207</v>
      </c>
      <c r="C191" s="66"/>
    </row>
    <row r="192" spans="1:3" ht="12.75">
      <c r="A192" s="41" t="s">
        <v>217</v>
      </c>
      <c r="B192" s="41" t="s">
        <v>207</v>
      </c>
      <c r="C192" s="66">
        <v>0.779</v>
      </c>
    </row>
    <row r="193" spans="1:3" ht="12.75">
      <c r="A193" s="41" t="s">
        <v>218</v>
      </c>
      <c r="B193" s="41" t="s">
        <v>207</v>
      </c>
      <c r="C193" s="66">
        <v>0.772</v>
      </c>
    </row>
    <row r="194" spans="1:3" ht="12.75">
      <c r="A194" s="41" t="s">
        <v>219</v>
      </c>
      <c r="B194" s="41" t="s">
        <v>207</v>
      </c>
      <c r="C194" s="66">
        <v>0.735</v>
      </c>
    </row>
    <row r="195" spans="1:3" ht="12.75">
      <c r="A195" s="41" t="s">
        <v>220</v>
      </c>
      <c r="B195" s="41" t="s">
        <v>207</v>
      </c>
      <c r="C195" s="41"/>
    </row>
    <row r="196" spans="1:3" ht="12.75">
      <c r="A196" s="41" t="s">
        <v>221</v>
      </c>
      <c r="B196" s="41" t="s">
        <v>207</v>
      </c>
      <c r="C196" s="41"/>
    </row>
    <row r="197" spans="1:3" ht="12.75">
      <c r="A197" s="41" t="s">
        <v>222</v>
      </c>
      <c r="B197" s="41" t="s">
        <v>207</v>
      </c>
      <c r="C197" s="66">
        <v>0.6890000000000001</v>
      </c>
    </row>
    <row r="198" spans="1:3" ht="12.75">
      <c r="A198" s="41" t="s">
        <v>223</v>
      </c>
      <c r="B198" s="41" t="s">
        <v>207</v>
      </c>
      <c r="C198" s="66">
        <v>0.75</v>
      </c>
    </row>
    <row r="199" spans="1:3" ht="12.75">
      <c r="A199" s="41" t="s">
        <v>224</v>
      </c>
      <c r="B199" s="41" t="s">
        <v>207</v>
      </c>
      <c r="C199" s="66">
        <v>0.529</v>
      </c>
    </row>
    <row r="200" spans="1:3" ht="12.75">
      <c r="A200" s="41" t="s">
        <v>225</v>
      </c>
      <c r="B200" s="41" t="s">
        <v>207</v>
      </c>
      <c r="C200" s="66">
        <v>0.7</v>
      </c>
    </row>
    <row r="201" spans="1:3" ht="12.75">
      <c r="A201" s="41" t="s">
        <v>226</v>
      </c>
      <c r="B201" s="41" t="s">
        <v>207</v>
      </c>
      <c r="C201" s="66">
        <v>0.736</v>
      </c>
    </row>
    <row r="202" spans="1:3" ht="12.75">
      <c r="A202" s="41" t="s">
        <v>227</v>
      </c>
      <c r="B202" s="41" t="s">
        <v>207</v>
      </c>
      <c r="C202" s="41"/>
    </row>
    <row r="203" spans="1:3" ht="12.75">
      <c r="A203" s="41" t="s">
        <v>228</v>
      </c>
      <c r="B203" s="41" t="s">
        <v>207</v>
      </c>
      <c r="C203" s="66">
        <v>0.791</v>
      </c>
    </row>
    <row r="204" spans="1:3" ht="12.75">
      <c r="A204" s="41" t="s">
        <v>229</v>
      </c>
      <c r="B204" s="41" t="s">
        <v>207</v>
      </c>
      <c r="C204" s="66">
        <v>0.838</v>
      </c>
    </row>
    <row r="205" spans="1:3" ht="12.75">
      <c r="A205" s="41" t="s">
        <v>230</v>
      </c>
      <c r="B205" s="41" t="s">
        <v>207</v>
      </c>
      <c r="C205" s="66">
        <v>0.8290000000000001</v>
      </c>
    </row>
    <row r="206" spans="1:3" ht="12.75">
      <c r="A206" s="41" t="s">
        <v>231</v>
      </c>
      <c r="B206" s="41" t="s">
        <v>207</v>
      </c>
      <c r="C206" s="66">
        <v>0.71</v>
      </c>
    </row>
    <row r="207" spans="1:3" ht="12.75">
      <c r="A207" s="41" t="s">
        <v>232</v>
      </c>
      <c r="B207" s="41" t="s">
        <v>207</v>
      </c>
      <c r="C207" s="66">
        <v>0.812</v>
      </c>
    </row>
    <row r="208" spans="1:3" ht="12.75">
      <c r="A208" s="41" t="s">
        <v>233</v>
      </c>
      <c r="B208" s="41" t="s">
        <v>207</v>
      </c>
      <c r="C208" s="66">
        <v>0.755</v>
      </c>
    </row>
    <row r="209" spans="1:3" ht="12.75">
      <c r="A209" s="41" t="s">
        <v>234</v>
      </c>
      <c r="B209" s="41" t="s">
        <v>207</v>
      </c>
      <c r="C209" s="66">
        <v>0.773</v>
      </c>
    </row>
    <row r="210" spans="1:3" ht="12.75">
      <c r="A210" s="41" t="s">
        <v>235</v>
      </c>
      <c r="B210" s="41" t="s">
        <v>207</v>
      </c>
      <c r="C210" s="41"/>
    </row>
    <row r="211" spans="1:3" ht="12.75">
      <c r="A211" s="41" t="s">
        <v>236</v>
      </c>
      <c r="B211" s="41" t="s">
        <v>207</v>
      </c>
      <c r="C211" s="41"/>
    </row>
    <row r="212" spans="1:3" ht="12.75">
      <c r="A212" s="41" t="s">
        <v>237</v>
      </c>
      <c r="B212" s="41" t="s">
        <v>207</v>
      </c>
      <c r="C212" s="41"/>
    </row>
    <row r="213" spans="1:3" ht="12.75">
      <c r="A213" s="41" t="s">
        <v>238</v>
      </c>
      <c r="B213" s="41" t="s">
        <v>207</v>
      </c>
      <c r="C213" s="41"/>
    </row>
    <row r="214" spans="1:3" ht="12.75">
      <c r="A214" s="41" t="s">
        <v>239</v>
      </c>
      <c r="B214" s="41" t="s">
        <v>207</v>
      </c>
      <c r="C214" s="41"/>
    </row>
    <row r="215" spans="1:3" ht="12.75">
      <c r="A215" s="41" t="s">
        <v>240</v>
      </c>
      <c r="B215" s="41" t="s">
        <v>207</v>
      </c>
      <c r="C215" s="66">
        <v>0.8140000000000001</v>
      </c>
    </row>
    <row r="216" spans="1:3" ht="12.75">
      <c r="A216" s="41" t="s">
        <v>241</v>
      </c>
      <c r="B216" s="41" t="s">
        <v>207</v>
      </c>
      <c r="C216" s="66">
        <v>0.852</v>
      </c>
    </row>
    <row r="217" spans="1:3" ht="12.75">
      <c r="A217" s="41" t="s">
        <v>242</v>
      </c>
      <c r="B217" s="41" t="s">
        <v>207</v>
      </c>
      <c r="C217" s="66">
        <v>0.792</v>
      </c>
    </row>
    <row r="218" spans="1:3" ht="12.75">
      <c r="A218" t="s">
        <v>88</v>
      </c>
      <c r="C218">
        <f>AVERAGE(C182:C217)</f>
        <v>0.7712916666666668</v>
      </c>
    </row>
    <row r="226" ht="12.75">
      <c r="A226" s="4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="78" zoomScaleNormal="78" workbookViewId="0" topLeftCell="A1">
      <selection activeCell="C7" sqref="C7"/>
    </sheetView>
  </sheetViews>
  <sheetFormatPr defaultColWidth="11.421875" defaultRowHeight="12.75"/>
  <cols>
    <col min="1" max="1" width="38.8515625" style="0" customWidth="1"/>
    <col min="2" max="2" width="63.7109375" style="0" customWidth="1"/>
    <col min="3" max="3" width="34.28125" style="0" customWidth="1"/>
    <col min="4" max="4" width="23.00390625" style="0" customWidth="1"/>
    <col min="5" max="16384" width="11.57421875" style="0" customWidth="1"/>
  </cols>
  <sheetData>
    <row r="1" spans="1:3" ht="26.25">
      <c r="A1" s="31" t="s">
        <v>24</v>
      </c>
      <c r="B1" s="32"/>
      <c r="C1" s="3"/>
    </row>
    <row r="3" spans="1:2" ht="14.25">
      <c r="A3" s="4" t="s">
        <v>2</v>
      </c>
      <c r="B3" s="4" t="s">
        <v>3</v>
      </c>
    </row>
    <row r="4" spans="1:4" ht="14.25">
      <c r="A4" s="4"/>
      <c r="B4" s="4"/>
      <c r="C4" s="4"/>
      <c r="D4" s="4"/>
    </row>
    <row r="5" spans="1:4" ht="14.25">
      <c r="A5" s="4"/>
      <c r="B5" s="4"/>
      <c r="C5" s="4"/>
      <c r="D5" s="4"/>
    </row>
    <row r="6" spans="2:3" ht="14.25">
      <c r="B6" s="13" t="s">
        <v>25</v>
      </c>
      <c r="C6" s="14" t="s">
        <v>26</v>
      </c>
    </row>
    <row r="7" spans="1:3" ht="14.25">
      <c r="A7" s="4" t="s">
        <v>7</v>
      </c>
      <c r="B7" s="7">
        <f>'Daten BIP (PPP)'!E$59</f>
        <v>2901.965233936944</v>
      </c>
      <c r="C7" s="9">
        <v>6</v>
      </c>
    </row>
    <row r="8" spans="1:3" ht="14.25">
      <c r="A8" s="4" t="s">
        <v>8</v>
      </c>
      <c r="B8" s="7">
        <f>'Daten BIP (PPP)'!E$101</f>
        <v>6690.454522425739</v>
      </c>
      <c r="C8" s="9">
        <v>5</v>
      </c>
    </row>
    <row r="9" spans="1:3" ht="14.25">
      <c r="A9" s="4" t="s">
        <v>9</v>
      </c>
      <c r="B9" s="7">
        <f>'Daten BIP (PPP)'!E$157</f>
        <v>22667.156046835986</v>
      </c>
      <c r="C9" s="9">
        <v>3</v>
      </c>
    </row>
    <row r="10" spans="1:3" ht="14.25">
      <c r="A10" s="4" t="s">
        <v>10</v>
      </c>
      <c r="B10" s="7">
        <f>'Daten BIP (PPP)'!E$163</f>
        <v>46050.837331185</v>
      </c>
      <c r="C10" s="9">
        <v>1</v>
      </c>
    </row>
    <row r="11" spans="1:3" ht="14.25">
      <c r="A11" s="4" t="s">
        <v>11</v>
      </c>
      <c r="B11" s="7">
        <f>'Daten BIP (PPP)'!E$179</f>
        <v>30140.930841663503</v>
      </c>
      <c r="C11" s="9">
        <v>2</v>
      </c>
    </row>
    <row r="12" spans="1:3" ht="14.25">
      <c r="A12" s="4" t="s">
        <v>12</v>
      </c>
      <c r="B12" s="7">
        <f>'Daten BIP (PPP)'!E$218</f>
        <v>10941.694246182333</v>
      </c>
      <c r="C12" s="9">
        <v>4</v>
      </c>
    </row>
    <row r="13" spans="1:3" ht="14.25">
      <c r="A13" s="4"/>
      <c r="B13" s="16"/>
      <c r="C13" s="17"/>
    </row>
    <row r="14" spans="1:3" ht="14.25">
      <c r="A14" s="4"/>
      <c r="B14" s="18" t="s">
        <v>17</v>
      </c>
      <c r="C14" s="4"/>
    </row>
    <row r="15" spans="1:3" ht="14.25">
      <c r="A15" s="4"/>
      <c r="B15" s="4"/>
      <c r="C15" s="4"/>
    </row>
    <row r="16" spans="2:3" ht="14.25">
      <c r="B16" s="33" t="s">
        <v>27</v>
      </c>
      <c r="C16" s="34" t="s">
        <v>26</v>
      </c>
    </row>
    <row r="17" spans="1:3" ht="14.25">
      <c r="A17" s="4" t="s">
        <v>7</v>
      </c>
      <c r="B17" s="21">
        <f>'Daten- Human Development Index'!C$59</f>
        <v>0.5022702702702703</v>
      </c>
      <c r="C17" s="9">
        <v>5</v>
      </c>
    </row>
    <row r="18" spans="1:3" ht="14.25">
      <c r="A18" s="4" t="s">
        <v>8</v>
      </c>
      <c r="B18" s="21">
        <f>'Daten- Human Development Index'!C$101</f>
        <v>0.7388965517241379</v>
      </c>
      <c r="C18" s="9">
        <v>4</v>
      </c>
    </row>
    <row r="19" spans="1:3" ht="14.25">
      <c r="A19" s="4" t="s">
        <v>9</v>
      </c>
      <c r="B19" s="21">
        <f>'Daten- Human Development Index'!C$157</f>
        <v>0.8636086956521737</v>
      </c>
      <c r="C19" s="9">
        <v>2</v>
      </c>
    </row>
    <row r="20" spans="1:3" ht="14.25">
      <c r="A20" s="4" t="s">
        <v>10</v>
      </c>
      <c r="B20" s="21">
        <f>'Daten- Human Development Index'!C$163</f>
        <v>0.956</v>
      </c>
      <c r="C20" s="9">
        <v>1</v>
      </c>
    </row>
    <row r="21" spans="1:3" ht="14.25">
      <c r="A21" s="4" t="s">
        <v>11</v>
      </c>
      <c r="B21" s="21">
        <f>'Daten- Human Development Index'!C$179</f>
        <v>0.9525</v>
      </c>
      <c r="C21" s="9">
        <v>1</v>
      </c>
    </row>
    <row r="22" spans="1:3" ht="14.25">
      <c r="A22" s="4" t="s">
        <v>12</v>
      </c>
      <c r="B22" s="21">
        <f>'Daten- Human Development Index'!C$218</f>
        <v>0.7712916666666668</v>
      </c>
      <c r="C22" s="35">
        <v>3</v>
      </c>
    </row>
    <row r="23" spans="1:3" ht="14.25">
      <c r="A23" s="4"/>
      <c r="B23" s="4"/>
      <c r="C23" s="4"/>
    </row>
    <row r="25" spans="2:3" ht="14.25">
      <c r="B25" s="36" t="s">
        <v>28</v>
      </c>
      <c r="C25" s="37" t="s">
        <v>26</v>
      </c>
    </row>
    <row r="26" spans="1:3" ht="14.25">
      <c r="A26" s="4" t="s">
        <v>7</v>
      </c>
      <c r="B26" s="21">
        <f>'Daten- ökologischer Fußabdruck'!C$59</f>
        <v>1.4140094214834515</v>
      </c>
      <c r="C26" s="9">
        <v>1</v>
      </c>
    </row>
    <row r="27" spans="1:3" ht="14.25">
      <c r="A27" s="4" t="s">
        <v>8</v>
      </c>
      <c r="B27" s="21">
        <f>'Daten- ökologischer Fußabdruck'!C$101</f>
        <v>2.5821668728038376</v>
      </c>
      <c r="C27" s="9">
        <v>3</v>
      </c>
    </row>
    <row r="28" spans="1:3" ht="14.25">
      <c r="A28" s="4" t="s">
        <v>9</v>
      </c>
      <c r="B28" s="21">
        <f>'Daten- ökologischer Fußabdruck'!C$157</f>
        <v>4.105874919851622</v>
      </c>
      <c r="C28" s="9">
        <v>4</v>
      </c>
    </row>
    <row r="29" spans="1:3" ht="14.25">
      <c r="A29" s="4" t="s">
        <v>10</v>
      </c>
      <c r="B29" s="21">
        <f>'Daten- ökologischer Fußabdruck'!C$163</f>
        <v>8.24515460828829</v>
      </c>
      <c r="C29" s="9">
        <v>6</v>
      </c>
    </row>
    <row r="30" spans="1:3" ht="14.25">
      <c r="A30" s="4" t="s">
        <v>11</v>
      </c>
      <c r="B30" s="21">
        <f>'Daten- ökologischer Fußabdruck'!C$179</f>
        <v>7.752682805142545</v>
      </c>
      <c r="C30" s="9">
        <v>5</v>
      </c>
    </row>
    <row r="31" spans="1:3" ht="14.25">
      <c r="A31" s="4" t="s">
        <v>12</v>
      </c>
      <c r="B31" s="21">
        <f>'Daten- ökologischer Fußabdruck'!C$218</f>
        <v>2.2906781361189625</v>
      </c>
      <c r="C31" s="35">
        <v>2</v>
      </c>
    </row>
    <row r="32" spans="1:2" ht="14.25">
      <c r="A32" s="4"/>
      <c r="B32" s="21"/>
    </row>
    <row r="34" spans="2:3" ht="14.25">
      <c r="B34" s="38" t="s">
        <v>29</v>
      </c>
      <c r="C34" s="39" t="s">
        <v>26</v>
      </c>
    </row>
    <row r="35" spans="1:3" ht="14.25">
      <c r="A35" s="4" t="s">
        <v>7</v>
      </c>
      <c r="B35" s="21">
        <f>'Daten- Happy Planet Index'!C$59</f>
        <v>30.960497078281488</v>
      </c>
      <c r="C35" s="9">
        <v>6</v>
      </c>
    </row>
    <row r="36" spans="1:3" ht="14.25">
      <c r="A36" s="4" t="s">
        <v>8</v>
      </c>
      <c r="B36" s="21">
        <f>'Daten- Happy Planet Index'!C$101</f>
        <v>49.03835369545869</v>
      </c>
      <c r="C36" s="9">
        <v>2</v>
      </c>
    </row>
    <row r="37" spans="1:3" ht="14.25">
      <c r="A37" s="4" t="s">
        <v>9</v>
      </c>
      <c r="B37" s="21">
        <f>'Daten- Happy Planet Index'!C$157</f>
        <v>42.77830651606203</v>
      </c>
      <c r="C37" s="9">
        <v>3</v>
      </c>
    </row>
    <row r="38" spans="1:3" ht="14.25">
      <c r="A38" s="4" t="s">
        <v>10</v>
      </c>
      <c r="B38" s="21">
        <f>'Daten- Happy Planet Index'!C$163</f>
        <v>35.0656938654139</v>
      </c>
      <c r="C38" s="9">
        <v>5</v>
      </c>
    </row>
    <row r="39" spans="1:3" ht="14.25">
      <c r="A39" s="4" t="s">
        <v>11</v>
      </c>
      <c r="B39" s="21">
        <f>'Daten- Happy Planet Index'!C$179</f>
        <v>35.60982874662174</v>
      </c>
      <c r="C39" s="9">
        <v>4</v>
      </c>
    </row>
    <row r="40" spans="1:3" ht="14.25">
      <c r="A40" s="4" t="s">
        <v>12</v>
      </c>
      <c r="B40" s="21">
        <f>'Daten- Happy Planet Index'!C$218</f>
        <v>57.7365627854238</v>
      </c>
      <c r="C40" s="35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28"/>
  <sheetViews>
    <sheetView zoomScale="78" zoomScaleNormal="78" workbookViewId="0" topLeftCell="A1">
      <selection activeCell="A157" sqref="A157"/>
    </sheetView>
  </sheetViews>
  <sheetFormatPr defaultColWidth="12.57421875" defaultRowHeight="12.75"/>
  <cols>
    <col min="1" max="16384" width="11.57421875" style="0" customWidth="1"/>
  </cols>
  <sheetData>
    <row r="1" spans="1:22" ht="12.75">
      <c r="A1" s="40" t="s">
        <v>30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4"/>
      <c r="V1" s="4"/>
    </row>
    <row r="2" spans="1:4" ht="12.75">
      <c r="A2" s="40" t="s">
        <v>31</v>
      </c>
      <c r="B2" s="40"/>
      <c r="C2" s="40"/>
      <c r="D2" s="4"/>
    </row>
    <row r="4" ht="12.75">
      <c r="A4" t="s">
        <v>32</v>
      </c>
    </row>
    <row r="5" spans="1:3" ht="12.75">
      <c r="A5" s="41" t="s">
        <v>33</v>
      </c>
      <c r="B5" s="41" t="s">
        <v>34</v>
      </c>
      <c r="C5" s="41">
        <v>82079632</v>
      </c>
    </row>
    <row r="6" spans="1:3" ht="12.75">
      <c r="A6" s="41" t="s">
        <v>35</v>
      </c>
      <c r="B6" s="41" t="s">
        <v>34</v>
      </c>
      <c r="C6" s="41">
        <v>34994936</v>
      </c>
    </row>
    <row r="7" spans="1:3" ht="12.75">
      <c r="A7" s="41" t="s">
        <v>36</v>
      </c>
      <c r="B7" s="41" t="s">
        <v>34</v>
      </c>
      <c r="C7" s="41">
        <v>13338541</v>
      </c>
    </row>
    <row r="8" spans="1:3" ht="12.75">
      <c r="A8" s="41" t="s">
        <v>37</v>
      </c>
      <c r="B8" s="41" t="s">
        <v>34</v>
      </c>
      <c r="C8" s="41">
        <v>668225</v>
      </c>
    </row>
    <row r="9" spans="1:3" ht="12.75">
      <c r="A9" s="41" t="s">
        <v>38</v>
      </c>
      <c r="B9" s="41" t="s">
        <v>34</v>
      </c>
      <c r="C9" s="41">
        <v>90873736</v>
      </c>
    </row>
    <row r="10" spans="1:3" ht="12.75">
      <c r="A10" s="41" t="s">
        <v>39</v>
      </c>
      <c r="B10" s="41" t="s">
        <v>34</v>
      </c>
      <c r="C10" s="41">
        <v>9325032</v>
      </c>
    </row>
    <row r="11" spans="1:3" ht="12.75">
      <c r="A11" s="41" t="s">
        <v>40</v>
      </c>
      <c r="B11" s="41" t="s">
        <v>34</v>
      </c>
      <c r="C11" s="41">
        <v>2065398</v>
      </c>
    </row>
    <row r="12" spans="1:3" ht="12.75">
      <c r="A12" s="41" t="s">
        <v>41</v>
      </c>
      <c r="B12" s="41" t="s">
        <v>34</v>
      </c>
      <c r="C12" s="41">
        <v>16751455</v>
      </c>
    </row>
    <row r="13" spans="1:3" ht="12.75">
      <c r="A13" s="41" t="s">
        <v>42</v>
      </c>
      <c r="B13" s="41" t="s">
        <v>34</v>
      </c>
      <c r="C13" s="41">
        <v>10216190</v>
      </c>
    </row>
    <row r="14" spans="1:3" ht="12.75">
      <c r="A14" s="41" t="s">
        <v>43</v>
      </c>
      <c r="B14" s="41" t="s">
        <v>34</v>
      </c>
      <c r="C14" s="41">
        <v>21504162</v>
      </c>
    </row>
    <row r="15" spans="1:3" ht="12.75">
      <c r="A15" s="41" t="s">
        <v>44</v>
      </c>
      <c r="B15" s="41" t="s">
        <v>34</v>
      </c>
      <c r="C15" s="41">
        <v>71712864</v>
      </c>
    </row>
    <row r="16" spans="1:3" ht="12.75">
      <c r="A16" s="41" t="s">
        <v>45</v>
      </c>
      <c r="B16" s="41" t="s">
        <v>34</v>
      </c>
      <c r="C16" s="41">
        <v>757074</v>
      </c>
    </row>
    <row r="17" spans="1:3" ht="12.75">
      <c r="A17" s="41" t="s">
        <v>46</v>
      </c>
      <c r="B17" s="41" t="s">
        <v>34</v>
      </c>
      <c r="C17" s="41">
        <v>5939484</v>
      </c>
    </row>
    <row r="18" spans="1:3" ht="12.75">
      <c r="A18" s="41" t="s">
        <v>47</v>
      </c>
      <c r="B18" s="41" t="s">
        <v>34</v>
      </c>
      <c r="C18" s="41">
        <v>1576665</v>
      </c>
    </row>
    <row r="19" spans="1:3" ht="12.75">
      <c r="A19" s="41" t="s">
        <v>48</v>
      </c>
      <c r="B19" s="41" t="s">
        <v>34</v>
      </c>
      <c r="C19" s="41">
        <v>1797860</v>
      </c>
    </row>
    <row r="20" spans="1:3" ht="12.75">
      <c r="A20" s="41" t="s">
        <v>49</v>
      </c>
      <c r="B20" s="41" t="s">
        <v>34</v>
      </c>
      <c r="C20" s="41">
        <v>24791072</v>
      </c>
    </row>
    <row r="21" spans="1:3" ht="12.75">
      <c r="A21" s="41" t="s">
        <v>50</v>
      </c>
      <c r="B21" s="41" t="s">
        <v>34</v>
      </c>
      <c r="C21" s="41">
        <v>10601009</v>
      </c>
    </row>
    <row r="22" spans="1:3" ht="12.75">
      <c r="A22" s="41" t="s">
        <v>51</v>
      </c>
      <c r="B22" s="41" t="s">
        <v>34</v>
      </c>
      <c r="C22" s="41">
        <v>1596677</v>
      </c>
    </row>
    <row r="23" spans="1:3" ht="12.75">
      <c r="A23" s="41" t="s">
        <v>52</v>
      </c>
      <c r="B23" s="41" t="s">
        <v>34</v>
      </c>
      <c r="C23" s="41">
        <v>19711292</v>
      </c>
    </row>
    <row r="24" spans="1:3" ht="12.75">
      <c r="A24" s="41" t="s">
        <v>53</v>
      </c>
      <c r="B24" s="41" t="s">
        <v>34</v>
      </c>
      <c r="C24" s="41">
        <v>5161</v>
      </c>
    </row>
    <row r="25" spans="1:3" ht="12.75">
      <c r="A25" s="41" t="s">
        <v>54</v>
      </c>
      <c r="B25" s="41" t="s">
        <v>34</v>
      </c>
      <c r="C25" s="41">
        <v>41070936</v>
      </c>
    </row>
    <row r="26" spans="1:3" ht="12.75">
      <c r="A26" s="41" t="s">
        <v>55</v>
      </c>
      <c r="B26" s="41" t="s">
        <v>34</v>
      </c>
      <c r="C26" s="41">
        <v>794683</v>
      </c>
    </row>
    <row r="27" spans="1:3" ht="12.75">
      <c r="A27" s="41" t="s">
        <v>56</v>
      </c>
      <c r="B27" s="41" t="s">
        <v>34</v>
      </c>
      <c r="C27" s="41">
        <v>4243929</v>
      </c>
    </row>
    <row r="28" spans="1:3" ht="12.75">
      <c r="A28" s="41" t="s">
        <v>57</v>
      </c>
      <c r="B28" s="41" t="s">
        <v>34</v>
      </c>
      <c r="C28" s="41">
        <v>1924886</v>
      </c>
    </row>
    <row r="29" spans="1:3" ht="12.75">
      <c r="A29" s="41" t="s">
        <v>58</v>
      </c>
      <c r="B29" s="41" t="s">
        <v>34</v>
      </c>
      <c r="C29" s="41">
        <v>3786764</v>
      </c>
    </row>
    <row r="30" spans="1:3" ht="12.75">
      <c r="A30" s="41" t="s">
        <v>59</v>
      </c>
      <c r="B30" s="41" t="s">
        <v>34</v>
      </c>
      <c r="C30" s="41">
        <v>6597960</v>
      </c>
    </row>
    <row r="31" spans="1:3" ht="12.75">
      <c r="A31" s="41" t="s">
        <v>60</v>
      </c>
      <c r="B31" s="41" t="s">
        <v>34</v>
      </c>
      <c r="C31" s="41">
        <v>21926220</v>
      </c>
    </row>
    <row r="32" spans="1:3" ht="12.75">
      <c r="A32" s="41" t="s">
        <v>61</v>
      </c>
      <c r="B32" s="41" t="s">
        <v>34</v>
      </c>
      <c r="C32" s="41">
        <v>15879252</v>
      </c>
    </row>
    <row r="33" spans="1:3" ht="12.75">
      <c r="A33" s="41" t="s">
        <v>62</v>
      </c>
      <c r="B33" s="41" t="s">
        <v>34</v>
      </c>
      <c r="C33" s="41">
        <v>14159904</v>
      </c>
    </row>
    <row r="34" spans="1:3" ht="12.75">
      <c r="A34" s="41" t="s">
        <v>63</v>
      </c>
      <c r="B34" s="41" t="s">
        <v>34</v>
      </c>
      <c r="C34" s="41">
        <v>31968360</v>
      </c>
    </row>
    <row r="35" spans="1:3" ht="12.75">
      <c r="A35" s="41" t="s">
        <v>64</v>
      </c>
      <c r="B35" s="41" t="s">
        <v>34</v>
      </c>
      <c r="C35" s="41">
        <v>3281634</v>
      </c>
    </row>
    <row r="36" spans="1:3" ht="12.75">
      <c r="A36" s="41" t="s">
        <v>65</v>
      </c>
      <c r="B36" s="41" t="s">
        <v>34</v>
      </c>
      <c r="C36" s="41">
        <v>1303717</v>
      </c>
    </row>
    <row r="37" spans="1:3" ht="12.75">
      <c r="A37" s="41" t="s">
        <v>66</v>
      </c>
      <c r="B37" s="41" t="s">
        <v>34</v>
      </c>
      <c r="C37" s="41">
        <v>22948858</v>
      </c>
    </row>
    <row r="38" spans="1:3" ht="12.75">
      <c r="A38" s="41" t="s">
        <v>67</v>
      </c>
      <c r="B38" s="41" t="s">
        <v>34</v>
      </c>
      <c r="C38" s="41">
        <v>2147585</v>
      </c>
    </row>
    <row r="39" spans="1:3" ht="12.75">
      <c r="A39" s="41" t="s">
        <v>68</v>
      </c>
      <c r="B39" s="41" t="s">
        <v>34</v>
      </c>
      <c r="C39" s="41">
        <v>16468886</v>
      </c>
    </row>
    <row r="40" spans="1:3" ht="12.75">
      <c r="A40" s="41" t="s">
        <v>69</v>
      </c>
      <c r="B40" s="41" t="s">
        <v>34</v>
      </c>
      <c r="C40" s="41">
        <v>155215568</v>
      </c>
    </row>
    <row r="41" spans="1:3" ht="12.75">
      <c r="A41" s="41" t="s">
        <v>70</v>
      </c>
      <c r="B41" s="41" t="s">
        <v>34</v>
      </c>
      <c r="C41" s="41">
        <v>11370425</v>
      </c>
    </row>
    <row r="42" spans="1:3" ht="12.75">
      <c r="A42" s="41" t="s">
        <v>71</v>
      </c>
      <c r="B42" s="41" t="s">
        <v>34</v>
      </c>
      <c r="C42" s="41">
        <v>13881336</v>
      </c>
    </row>
    <row r="43" spans="1:3" ht="12.75">
      <c r="A43" s="41" t="s">
        <v>72</v>
      </c>
      <c r="B43" s="41" t="s">
        <v>34</v>
      </c>
      <c r="C43" s="41">
        <v>179506</v>
      </c>
    </row>
    <row r="44" spans="1:3" ht="12.75">
      <c r="A44" s="41" t="s">
        <v>73</v>
      </c>
      <c r="B44" s="41" t="s">
        <v>34</v>
      </c>
      <c r="C44" s="41">
        <v>12643799</v>
      </c>
    </row>
    <row r="45" spans="1:3" ht="12.75">
      <c r="A45" s="41" t="s">
        <v>74</v>
      </c>
      <c r="B45" s="41" t="s">
        <v>34</v>
      </c>
      <c r="C45" s="41">
        <v>89188</v>
      </c>
    </row>
    <row r="46" spans="1:3" ht="12.75">
      <c r="A46" s="41" t="s">
        <v>75</v>
      </c>
      <c r="B46" s="41" t="s">
        <v>34</v>
      </c>
      <c r="C46" s="41">
        <v>5363669</v>
      </c>
    </row>
    <row r="47" spans="1:3" ht="12.75">
      <c r="A47" s="41" t="s">
        <v>76</v>
      </c>
      <c r="B47" s="41" t="s">
        <v>34</v>
      </c>
      <c r="C47" s="41">
        <v>12084304</v>
      </c>
    </row>
    <row r="48" spans="1:3" ht="12.75">
      <c r="A48" s="41" t="s">
        <v>77</v>
      </c>
      <c r="B48" s="41" t="s">
        <v>34</v>
      </c>
      <c r="C48" s="41">
        <v>9925640</v>
      </c>
    </row>
    <row r="49" spans="1:3" ht="12.75">
      <c r="A49" s="41" t="s">
        <v>78</v>
      </c>
      <c r="B49" s="41" t="s">
        <v>34</v>
      </c>
      <c r="C49" s="41">
        <v>49004032</v>
      </c>
    </row>
    <row r="50" spans="1:3" ht="12.75">
      <c r="A50" s="41" t="s">
        <v>79</v>
      </c>
      <c r="B50" s="41" t="s">
        <v>34</v>
      </c>
      <c r="C50" s="41">
        <v>45047504</v>
      </c>
    </row>
    <row r="51" spans="1:3" ht="12.75">
      <c r="A51" s="41" t="s">
        <v>80</v>
      </c>
      <c r="B51" s="41" t="s">
        <v>34</v>
      </c>
      <c r="C51" s="41">
        <v>1370424</v>
      </c>
    </row>
    <row r="52" spans="1:3" ht="12.75">
      <c r="A52" s="41" t="s">
        <v>81</v>
      </c>
      <c r="B52" s="41" t="s">
        <v>34</v>
      </c>
      <c r="C52" s="41">
        <v>42746620</v>
      </c>
    </row>
    <row r="53" spans="1:3" ht="12.75">
      <c r="A53" s="41" t="s">
        <v>82</v>
      </c>
      <c r="B53" s="41" t="s">
        <v>34</v>
      </c>
      <c r="C53" s="41">
        <v>6771993</v>
      </c>
    </row>
    <row r="54" spans="1:3" ht="12.75">
      <c r="A54" s="41" t="s">
        <v>83</v>
      </c>
      <c r="B54" s="41" t="s">
        <v>34</v>
      </c>
      <c r="C54" s="41">
        <v>10758945</v>
      </c>
    </row>
    <row r="55" spans="1:3" ht="12.75">
      <c r="A55" s="41" t="s">
        <v>84</v>
      </c>
      <c r="B55" s="41" t="s">
        <v>34</v>
      </c>
      <c r="C55" s="41">
        <v>10629186</v>
      </c>
    </row>
    <row r="56" spans="1:3" ht="12.75">
      <c r="A56" s="41" t="s">
        <v>85</v>
      </c>
      <c r="B56" s="41" t="s">
        <v>34</v>
      </c>
      <c r="C56" s="41">
        <v>34612248</v>
      </c>
    </row>
    <row r="57" spans="1:3" ht="12.75">
      <c r="A57" s="41" t="s">
        <v>86</v>
      </c>
      <c r="B57" s="41" t="s">
        <v>34</v>
      </c>
      <c r="C57" s="41">
        <v>50716</v>
      </c>
    </row>
    <row r="58" spans="1:3" ht="12.75">
      <c r="A58" s="41" t="s">
        <v>87</v>
      </c>
      <c r="B58" s="41" t="s">
        <v>34</v>
      </c>
      <c r="C58" s="41">
        <v>4950027</v>
      </c>
    </row>
    <row r="59" spans="1:3" ht="14.25">
      <c r="A59" s="41" t="s">
        <v>88</v>
      </c>
      <c r="B59" s="41"/>
      <c r="C59" s="41">
        <f>SUM(C5:C58)</f>
        <v>1035505169</v>
      </c>
    </row>
    <row r="60" spans="1:3" ht="12.75">
      <c r="A60" s="41"/>
      <c r="B60" s="41"/>
      <c r="C60" s="41"/>
    </row>
    <row r="61" spans="1:3" ht="12.75">
      <c r="A61" s="41" t="s">
        <v>89</v>
      </c>
      <c r="B61" s="41"/>
      <c r="C61" s="41"/>
    </row>
    <row r="62" spans="1:3" ht="12.75">
      <c r="A62" s="41" t="s">
        <v>90</v>
      </c>
      <c r="B62" s="41" t="s">
        <v>91</v>
      </c>
      <c r="C62" s="41">
        <v>29835392</v>
      </c>
    </row>
    <row r="63" spans="1:3" ht="12.75">
      <c r="A63" s="41" t="s">
        <v>92</v>
      </c>
      <c r="B63" s="41" t="s">
        <v>91</v>
      </c>
      <c r="C63" s="41">
        <v>1214705</v>
      </c>
    </row>
    <row r="64" spans="1:3" ht="12.75">
      <c r="A64" s="41" t="s">
        <v>93</v>
      </c>
      <c r="B64" s="41" t="s">
        <v>91</v>
      </c>
      <c r="C64" s="41">
        <v>158570528</v>
      </c>
    </row>
    <row r="65" spans="1:3" ht="12.75">
      <c r="A65" s="41" t="s">
        <v>94</v>
      </c>
      <c r="B65" s="41" t="s">
        <v>91</v>
      </c>
      <c r="C65" s="41">
        <v>708427</v>
      </c>
    </row>
    <row r="66" spans="1:3" ht="12.75">
      <c r="A66" s="41" t="s">
        <v>95</v>
      </c>
      <c r="B66" s="41" t="s">
        <v>91</v>
      </c>
      <c r="C66" s="41">
        <v>40189</v>
      </c>
    </row>
    <row r="67" spans="1:3" ht="12.75">
      <c r="A67" s="41" t="s">
        <v>96</v>
      </c>
      <c r="B67" s="41" t="s">
        <v>91</v>
      </c>
      <c r="C67" s="41">
        <v>1336717952</v>
      </c>
    </row>
    <row r="68" spans="1:3" ht="12.75">
      <c r="A68" s="41" t="s">
        <v>97</v>
      </c>
      <c r="B68" s="41" t="s">
        <v>91</v>
      </c>
      <c r="C68" s="41">
        <v>24457492</v>
      </c>
    </row>
    <row r="69" spans="1:3" ht="12.75">
      <c r="A69" s="41" t="s">
        <v>98</v>
      </c>
      <c r="B69" s="41" t="s">
        <v>91</v>
      </c>
      <c r="C69" s="41">
        <v>4585874</v>
      </c>
    </row>
    <row r="70" spans="1:3" ht="12.75">
      <c r="A70" s="41" t="s">
        <v>99</v>
      </c>
      <c r="B70" s="41" t="s">
        <v>91</v>
      </c>
      <c r="C70" s="41">
        <v>7122508</v>
      </c>
    </row>
    <row r="71" spans="1:3" ht="12.75">
      <c r="A71" s="41" t="s">
        <v>100</v>
      </c>
      <c r="B71" s="41" t="s">
        <v>91</v>
      </c>
      <c r="C71" s="41">
        <v>1189172864</v>
      </c>
    </row>
    <row r="72" spans="1:3" ht="12.75">
      <c r="A72" s="41" t="s">
        <v>101</v>
      </c>
      <c r="B72" s="41" t="s">
        <v>91</v>
      </c>
      <c r="C72" s="41">
        <v>245613040</v>
      </c>
    </row>
    <row r="73" spans="1:3" ht="12.75">
      <c r="A73" s="41" t="s">
        <v>102</v>
      </c>
      <c r="B73" s="41" t="s">
        <v>91</v>
      </c>
      <c r="C73" s="41">
        <v>30399572</v>
      </c>
    </row>
    <row r="74" spans="1:3" ht="12.75">
      <c r="A74" s="41" t="s">
        <v>103</v>
      </c>
      <c r="B74" s="41" t="s">
        <v>91</v>
      </c>
      <c r="C74" s="41">
        <v>77891216</v>
      </c>
    </row>
    <row r="75" spans="1:3" ht="12.75">
      <c r="A75" s="41" t="s">
        <v>104</v>
      </c>
      <c r="B75" s="41" t="s">
        <v>91</v>
      </c>
      <c r="C75" s="41">
        <v>7473052</v>
      </c>
    </row>
    <row r="76" spans="1:3" ht="12.75">
      <c r="A76" s="41" t="s">
        <v>105</v>
      </c>
      <c r="B76" s="41" t="s">
        <v>91</v>
      </c>
      <c r="C76" s="41">
        <v>126475664</v>
      </c>
    </row>
    <row r="77" spans="1:3" ht="12.75">
      <c r="A77" s="41" t="s">
        <v>106</v>
      </c>
      <c r="B77" s="41" t="s">
        <v>91</v>
      </c>
      <c r="C77" s="41">
        <v>24133492</v>
      </c>
    </row>
    <row r="78" spans="1:3" ht="12.75">
      <c r="A78" s="41" t="s">
        <v>107</v>
      </c>
      <c r="B78" s="41" t="s">
        <v>91</v>
      </c>
      <c r="C78" s="41">
        <v>6508271</v>
      </c>
    </row>
    <row r="79" spans="1:3" ht="12.75">
      <c r="A79" s="41" t="s">
        <v>108</v>
      </c>
      <c r="B79" s="41" t="s">
        <v>91</v>
      </c>
      <c r="C79" s="41">
        <v>14701717</v>
      </c>
    </row>
    <row r="80" spans="1:3" ht="12.75">
      <c r="A80" s="41" t="s">
        <v>109</v>
      </c>
      <c r="B80" s="41" t="s">
        <v>91</v>
      </c>
      <c r="C80" s="41">
        <v>848016</v>
      </c>
    </row>
    <row r="81" spans="1:3" ht="12.75">
      <c r="A81" s="41" t="s">
        <v>110</v>
      </c>
      <c r="B81" s="41" t="s">
        <v>91</v>
      </c>
      <c r="C81" s="41">
        <v>2595628</v>
      </c>
    </row>
    <row r="82" spans="1:3" ht="12.75">
      <c r="A82" s="41" t="s">
        <v>111</v>
      </c>
      <c r="B82" s="41" t="s">
        <v>91</v>
      </c>
      <c r="C82" s="41">
        <v>6477211</v>
      </c>
    </row>
    <row r="83" spans="1:3" ht="12.75">
      <c r="A83" s="41" t="s">
        <v>112</v>
      </c>
      <c r="B83" s="41" t="s">
        <v>91</v>
      </c>
      <c r="C83" s="41">
        <v>4143101</v>
      </c>
    </row>
    <row r="84" spans="1:3" ht="12.75">
      <c r="A84" s="41" t="s">
        <v>113</v>
      </c>
      <c r="B84" s="41" t="s">
        <v>91</v>
      </c>
      <c r="C84" s="41">
        <v>573003</v>
      </c>
    </row>
    <row r="85" spans="1:3" ht="12.75">
      <c r="A85" s="41" t="s">
        <v>114</v>
      </c>
      <c r="B85" s="41" t="s">
        <v>91</v>
      </c>
      <c r="C85" s="41">
        <v>28728608</v>
      </c>
    </row>
    <row r="86" spans="1:3" ht="12.75">
      <c r="A86" s="41" t="s">
        <v>115</v>
      </c>
      <c r="B86" s="41" t="s">
        <v>91</v>
      </c>
      <c r="C86" s="41">
        <v>3133318</v>
      </c>
    </row>
    <row r="87" spans="1:3" ht="12.75">
      <c r="A87" s="41" t="s">
        <v>116</v>
      </c>
      <c r="B87" s="41" t="s">
        <v>91</v>
      </c>
      <c r="C87" s="41">
        <v>53999804</v>
      </c>
    </row>
    <row r="88" spans="1:3" ht="12.75">
      <c r="A88" s="41" t="s">
        <v>117</v>
      </c>
      <c r="B88" s="41" t="s">
        <v>91</v>
      </c>
      <c r="C88" s="41">
        <v>29391884</v>
      </c>
    </row>
    <row r="89" spans="1:3" ht="12.75">
      <c r="A89" s="41" t="s">
        <v>118</v>
      </c>
      <c r="B89" s="41" t="s">
        <v>91</v>
      </c>
      <c r="C89" s="41">
        <v>3027959</v>
      </c>
    </row>
    <row r="90" spans="1:3" ht="12.75">
      <c r="A90" s="41" t="s">
        <v>119</v>
      </c>
      <c r="B90" s="41" t="s">
        <v>91</v>
      </c>
      <c r="C90" s="41">
        <v>1177834</v>
      </c>
    </row>
    <row r="91" spans="1:3" ht="12.75">
      <c r="A91" s="41" t="s">
        <v>120</v>
      </c>
      <c r="B91" s="41" t="s">
        <v>91</v>
      </c>
      <c r="C91" s="41">
        <v>187342720</v>
      </c>
    </row>
    <row r="92" spans="1:3" ht="12.75">
      <c r="A92" s="41" t="s">
        <v>121</v>
      </c>
      <c r="B92" s="41" t="s">
        <v>91</v>
      </c>
      <c r="C92" s="41">
        <v>101833936</v>
      </c>
    </row>
    <row r="93" spans="1:3" ht="12.75">
      <c r="A93" s="41" t="s">
        <v>122</v>
      </c>
      <c r="B93" s="41" t="s">
        <v>91</v>
      </c>
      <c r="C93" s="41">
        <v>48754656</v>
      </c>
    </row>
    <row r="94" spans="1:3" ht="12.75">
      <c r="A94" s="41" t="s">
        <v>123</v>
      </c>
      <c r="B94" s="41" t="s">
        <v>91</v>
      </c>
      <c r="C94" s="41">
        <v>26131704</v>
      </c>
    </row>
    <row r="95" spans="1:3" ht="12.75">
      <c r="A95" s="41" t="s">
        <v>124</v>
      </c>
      <c r="B95" s="41" t="s">
        <v>91</v>
      </c>
      <c r="C95" s="41">
        <v>4740737</v>
      </c>
    </row>
    <row r="96" spans="1:3" ht="12.75">
      <c r="A96" s="41" t="s">
        <v>125</v>
      </c>
      <c r="B96" s="41" t="s">
        <v>91</v>
      </c>
      <c r="C96" s="41">
        <v>21283912</v>
      </c>
    </row>
    <row r="97" spans="1:3" ht="12.75">
      <c r="A97" s="41" t="s">
        <v>126</v>
      </c>
      <c r="B97" s="41" t="s">
        <v>91</v>
      </c>
      <c r="C97" s="41">
        <v>22517750</v>
      </c>
    </row>
    <row r="98" spans="1:3" ht="12.75">
      <c r="A98" s="41" t="s">
        <v>127</v>
      </c>
      <c r="B98" s="41" t="s">
        <v>91</v>
      </c>
      <c r="C98" s="41">
        <v>23071780</v>
      </c>
    </row>
    <row r="99" spans="1:3" ht="12.75">
      <c r="A99" s="41" t="s">
        <v>128</v>
      </c>
      <c r="B99" s="41" t="s">
        <v>91</v>
      </c>
      <c r="C99" s="41">
        <v>66720152</v>
      </c>
    </row>
    <row r="100" spans="1:3" ht="12.75">
      <c r="A100" s="41" t="s">
        <v>129</v>
      </c>
      <c r="B100" s="41" t="s">
        <v>91</v>
      </c>
      <c r="C100" s="41">
        <v>5148664</v>
      </c>
    </row>
    <row r="101" spans="1:3" ht="12.75">
      <c r="A101" s="41" t="s">
        <v>130</v>
      </c>
      <c r="B101" s="41" t="s">
        <v>91</v>
      </c>
      <c r="C101" s="41">
        <v>90549392</v>
      </c>
    </row>
    <row r="102" spans="1:3" ht="12.75">
      <c r="A102" s="41" t="s">
        <v>88</v>
      </c>
      <c r="B102" s="41"/>
      <c r="C102" s="41">
        <f>SUM(C62:C101)</f>
        <v>4017813724</v>
      </c>
    </row>
    <row r="103" spans="1:3" ht="12.75">
      <c r="A103" s="41"/>
      <c r="B103" s="41"/>
      <c r="C103" s="41"/>
    </row>
    <row r="104" spans="1:3" ht="12.75">
      <c r="A104" s="41" t="s">
        <v>131</v>
      </c>
      <c r="B104" s="41"/>
      <c r="C104" s="41"/>
    </row>
    <row r="105" spans="1:3" ht="14.25">
      <c r="A105" s="41" t="s">
        <v>132</v>
      </c>
      <c r="B105" s="41" t="s">
        <v>133</v>
      </c>
      <c r="C105" s="41">
        <v>2994667</v>
      </c>
    </row>
    <row r="106" spans="1:3" ht="12.75">
      <c r="A106" s="41" t="s">
        <v>134</v>
      </c>
      <c r="B106" s="41" t="s">
        <v>133</v>
      </c>
      <c r="C106" s="41">
        <v>84825</v>
      </c>
    </row>
    <row r="107" spans="1:3" ht="12.75">
      <c r="A107" s="41" t="s">
        <v>135</v>
      </c>
      <c r="B107" s="41" t="s">
        <v>133</v>
      </c>
      <c r="C107" s="41">
        <v>2967975</v>
      </c>
    </row>
    <row r="108" spans="1:3" ht="12.75">
      <c r="A108" s="41" t="s">
        <v>136</v>
      </c>
      <c r="B108" s="41" t="s">
        <v>133</v>
      </c>
      <c r="C108" s="41">
        <v>8372373</v>
      </c>
    </row>
    <row r="109" spans="1:3" ht="12.75">
      <c r="A109" s="41" t="s">
        <v>137</v>
      </c>
      <c r="B109" s="41" t="s">
        <v>133</v>
      </c>
      <c r="C109" s="41">
        <v>9577552</v>
      </c>
    </row>
    <row r="110" spans="1:3" ht="12.75">
      <c r="A110" s="41" t="s">
        <v>138</v>
      </c>
      <c r="B110" s="41" t="s">
        <v>133</v>
      </c>
      <c r="C110" s="41">
        <v>10431477</v>
      </c>
    </row>
    <row r="111" spans="1:3" ht="12.75">
      <c r="A111" s="41" t="s">
        <v>139</v>
      </c>
      <c r="B111" s="41" t="s">
        <v>133</v>
      </c>
      <c r="C111" s="41">
        <v>4622163</v>
      </c>
    </row>
    <row r="112" spans="1:3" ht="12.75">
      <c r="A112" s="41" t="s">
        <v>140</v>
      </c>
      <c r="B112" s="41" t="s">
        <v>133</v>
      </c>
      <c r="C112" s="41">
        <v>7093635</v>
      </c>
    </row>
    <row r="113" spans="1:3" ht="12.75">
      <c r="A113" s="41" t="s">
        <v>141</v>
      </c>
      <c r="B113" s="41" t="s">
        <v>133</v>
      </c>
      <c r="C113" s="41">
        <v>5529888</v>
      </c>
    </row>
    <row r="114" spans="1:3" ht="12.75">
      <c r="A114" s="41" t="s">
        <v>142</v>
      </c>
      <c r="B114" s="41" t="s">
        <v>133</v>
      </c>
      <c r="C114" s="41">
        <v>81471832</v>
      </c>
    </row>
    <row r="115" spans="1:3" ht="12.75">
      <c r="A115" s="41" t="s">
        <v>143</v>
      </c>
      <c r="B115" s="41" t="s">
        <v>133</v>
      </c>
      <c r="C115" s="41">
        <v>2077328</v>
      </c>
    </row>
    <row r="116" spans="1:3" ht="12.75">
      <c r="A116" s="41" t="s">
        <v>144</v>
      </c>
      <c r="B116" s="41" t="s">
        <v>133</v>
      </c>
      <c r="C116" s="41">
        <v>1282963</v>
      </c>
    </row>
    <row r="117" spans="1:3" ht="12.75">
      <c r="A117" s="41" t="s">
        <v>145</v>
      </c>
      <c r="B117" s="41" t="s">
        <v>133</v>
      </c>
      <c r="C117" s="41">
        <v>5259250</v>
      </c>
    </row>
    <row r="118" spans="1:3" ht="12.75">
      <c r="A118" s="41" t="s">
        <v>146</v>
      </c>
      <c r="B118" s="41" t="s">
        <v>133</v>
      </c>
      <c r="C118" s="41">
        <v>65312248</v>
      </c>
    </row>
    <row r="119" spans="1:3" ht="12.75">
      <c r="A119" s="41" t="s">
        <v>147</v>
      </c>
      <c r="B119" s="41" t="s">
        <v>133</v>
      </c>
      <c r="C119" s="41">
        <v>10760136</v>
      </c>
    </row>
    <row r="120" spans="1:3" ht="12.75">
      <c r="A120" s="41" t="s">
        <v>148</v>
      </c>
      <c r="B120" s="41" t="s">
        <v>133</v>
      </c>
      <c r="C120" s="41">
        <v>4670976</v>
      </c>
    </row>
    <row r="121" spans="1:3" ht="12.75">
      <c r="A121" s="41" t="s">
        <v>149</v>
      </c>
      <c r="B121" s="41" t="s">
        <v>133</v>
      </c>
      <c r="C121" s="41">
        <v>311058</v>
      </c>
    </row>
    <row r="122" spans="1:3" ht="12.75">
      <c r="A122" s="41" t="s">
        <v>150</v>
      </c>
      <c r="B122" s="41" t="s">
        <v>133</v>
      </c>
      <c r="C122" s="41">
        <v>61016804</v>
      </c>
    </row>
    <row r="123" spans="1:3" ht="12.75">
      <c r="A123" s="41" t="s">
        <v>151</v>
      </c>
      <c r="B123" s="41" t="s">
        <v>133</v>
      </c>
      <c r="C123" s="41">
        <v>15522373</v>
      </c>
    </row>
    <row r="124" spans="1:3" ht="12.75">
      <c r="A124" s="41" t="s">
        <v>152</v>
      </c>
      <c r="B124" s="41" t="s">
        <v>133</v>
      </c>
      <c r="C124" s="41">
        <v>5587443</v>
      </c>
    </row>
    <row r="125" spans="1:3" ht="12.75">
      <c r="A125" s="41" t="s">
        <v>153</v>
      </c>
      <c r="B125" s="41" t="s">
        <v>133</v>
      </c>
      <c r="C125" s="41">
        <v>4483804</v>
      </c>
    </row>
    <row r="126" spans="1:3" ht="12.75">
      <c r="A126" s="41" t="s">
        <v>154</v>
      </c>
      <c r="B126" s="41" t="s">
        <v>133</v>
      </c>
      <c r="C126" s="41">
        <v>2204708</v>
      </c>
    </row>
    <row r="127" spans="1:3" ht="12.75">
      <c r="A127" s="41" t="s">
        <v>155</v>
      </c>
      <c r="B127" s="41" t="s">
        <v>133</v>
      </c>
      <c r="C127" s="41">
        <v>35236</v>
      </c>
    </row>
    <row r="128" spans="1:3" ht="12.75">
      <c r="A128" s="41" t="s">
        <v>156</v>
      </c>
      <c r="B128" s="41" t="s">
        <v>133</v>
      </c>
      <c r="C128" s="41">
        <v>3535547</v>
      </c>
    </row>
    <row r="129" spans="1:3" ht="12.75">
      <c r="A129" s="41" t="s">
        <v>157</v>
      </c>
      <c r="B129" s="41" t="s">
        <v>133</v>
      </c>
      <c r="C129" s="41">
        <v>503302</v>
      </c>
    </row>
    <row r="130" spans="1:3" ht="12.75">
      <c r="A130" s="41" t="s">
        <v>158</v>
      </c>
      <c r="B130" s="41" t="s">
        <v>133</v>
      </c>
      <c r="C130" s="41">
        <v>408333</v>
      </c>
    </row>
    <row r="131" spans="1:3" ht="12.75">
      <c r="A131" s="41" t="s">
        <v>159</v>
      </c>
      <c r="B131" s="41" t="s">
        <v>133</v>
      </c>
      <c r="C131" s="41">
        <v>30539</v>
      </c>
    </row>
    <row r="132" spans="1:3" ht="12.75">
      <c r="A132" s="41" t="s">
        <v>160</v>
      </c>
      <c r="B132" s="41" t="s">
        <v>133</v>
      </c>
      <c r="C132" s="41">
        <v>661807</v>
      </c>
    </row>
    <row r="133" spans="1:3" ht="12.75">
      <c r="A133" s="41" t="s">
        <v>161</v>
      </c>
      <c r="B133" s="41" t="s">
        <v>133</v>
      </c>
      <c r="C133" s="41">
        <v>16847008</v>
      </c>
    </row>
    <row r="134" spans="1:3" ht="12.75">
      <c r="A134" s="41" t="s">
        <v>162</v>
      </c>
      <c r="B134" s="41" t="s">
        <v>133</v>
      </c>
      <c r="C134" s="41">
        <v>4691849</v>
      </c>
    </row>
    <row r="135" spans="1:3" ht="12.75">
      <c r="A135" s="41" t="s">
        <v>163</v>
      </c>
      <c r="B135" s="41" t="s">
        <v>133</v>
      </c>
      <c r="C135" s="41">
        <v>8217280</v>
      </c>
    </row>
    <row r="136" spans="1:3" ht="12.75">
      <c r="A136" s="41" t="s">
        <v>164</v>
      </c>
      <c r="B136" s="41" t="s">
        <v>133</v>
      </c>
      <c r="C136" s="41">
        <v>38441588</v>
      </c>
    </row>
    <row r="137" spans="1:3" ht="12.75">
      <c r="A137" s="41" t="s">
        <v>165</v>
      </c>
      <c r="B137" s="41" t="s">
        <v>133</v>
      </c>
      <c r="C137" s="41">
        <v>10760305</v>
      </c>
    </row>
    <row r="138" spans="1:3" ht="12.75">
      <c r="A138" s="41" t="s">
        <v>166</v>
      </c>
      <c r="B138" s="41" t="s">
        <v>133</v>
      </c>
      <c r="C138" s="41">
        <v>4314377</v>
      </c>
    </row>
    <row r="139" spans="1:3" ht="12.75">
      <c r="A139" s="41" t="s">
        <v>167</v>
      </c>
      <c r="B139" s="41" t="s">
        <v>133</v>
      </c>
      <c r="C139" s="41">
        <v>21904552</v>
      </c>
    </row>
    <row r="140" spans="1:3" ht="12.75">
      <c r="A140" s="41" t="s">
        <v>168</v>
      </c>
      <c r="B140" s="41" t="s">
        <v>133</v>
      </c>
      <c r="C140" s="41">
        <v>138739888</v>
      </c>
    </row>
    <row r="141" spans="1:3" ht="12.75">
      <c r="A141" s="41" t="s">
        <v>169</v>
      </c>
      <c r="B141" s="41" t="s">
        <v>133</v>
      </c>
      <c r="C141" s="41">
        <v>31817</v>
      </c>
    </row>
    <row r="142" spans="1:3" ht="12.75">
      <c r="A142" s="41" t="s">
        <v>170</v>
      </c>
      <c r="B142" s="41" t="s">
        <v>133</v>
      </c>
      <c r="C142" s="41">
        <v>9088728</v>
      </c>
    </row>
    <row r="143" spans="1:3" ht="12.75">
      <c r="A143" s="41" t="s">
        <v>171</v>
      </c>
      <c r="B143" s="41" t="s">
        <v>133</v>
      </c>
      <c r="C143" s="41">
        <v>7639961</v>
      </c>
    </row>
    <row r="144" spans="1:3" ht="12.75">
      <c r="A144" s="41" t="s">
        <v>172</v>
      </c>
      <c r="B144" s="41" t="s">
        <v>133</v>
      </c>
      <c r="C144" s="41">
        <v>7310555</v>
      </c>
    </row>
    <row r="145" spans="1:3" ht="12.75">
      <c r="A145" s="41" t="s">
        <v>173</v>
      </c>
      <c r="B145" s="41" t="s">
        <v>133</v>
      </c>
      <c r="C145" s="41">
        <v>5477038</v>
      </c>
    </row>
    <row r="146" spans="1:3" ht="12.75">
      <c r="A146" s="41" t="s">
        <v>174</v>
      </c>
      <c r="B146" s="41" t="s">
        <v>133</v>
      </c>
      <c r="C146" s="41">
        <v>2000092</v>
      </c>
    </row>
    <row r="147" spans="1:3" ht="12.75">
      <c r="A147" s="41" t="s">
        <v>175</v>
      </c>
      <c r="B147" s="41" t="s">
        <v>133</v>
      </c>
      <c r="C147" s="41">
        <v>46754784</v>
      </c>
    </row>
    <row r="148" spans="1:3" ht="12.75">
      <c r="A148" s="41" t="s">
        <v>176</v>
      </c>
      <c r="B148" s="41" t="s">
        <v>133</v>
      </c>
      <c r="C148" s="41">
        <v>7627200</v>
      </c>
    </row>
    <row r="149" spans="1:3" ht="12.75">
      <c r="A149" s="41" t="s">
        <v>177</v>
      </c>
      <c r="B149" s="41" t="s">
        <v>133</v>
      </c>
      <c r="C149" s="41">
        <v>10190213</v>
      </c>
    </row>
    <row r="150" spans="1:3" ht="12.75">
      <c r="A150" s="41" t="s">
        <v>178</v>
      </c>
      <c r="B150" s="41" t="s">
        <v>133</v>
      </c>
      <c r="C150" s="41">
        <v>78785552</v>
      </c>
    </row>
    <row r="151" spans="1:3" ht="12.75">
      <c r="A151" s="41" t="s">
        <v>179</v>
      </c>
      <c r="B151" s="41" t="s">
        <v>133</v>
      </c>
      <c r="C151" s="41">
        <v>4997503</v>
      </c>
    </row>
    <row r="152" spans="1:3" ht="12.75">
      <c r="A152" s="41" t="s">
        <v>180</v>
      </c>
      <c r="B152" s="41" t="s">
        <v>133</v>
      </c>
      <c r="C152" s="41">
        <v>45134708</v>
      </c>
    </row>
    <row r="153" spans="1:3" ht="12.75">
      <c r="A153" s="41" t="s">
        <v>181</v>
      </c>
      <c r="B153" s="41" t="s">
        <v>133</v>
      </c>
      <c r="C153" s="41">
        <v>9976062</v>
      </c>
    </row>
    <row r="154" spans="1:3" ht="12.75">
      <c r="A154" s="41" t="s">
        <v>182</v>
      </c>
      <c r="B154" s="41" t="s">
        <v>133</v>
      </c>
      <c r="C154" s="41">
        <v>28128600</v>
      </c>
    </row>
    <row r="155" spans="1:3" ht="12.75">
      <c r="A155" s="41" t="s">
        <v>183</v>
      </c>
      <c r="B155" s="41" t="s">
        <v>133</v>
      </c>
      <c r="C155" s="41">
        <v>832</v>
      </c>
    </row>
    <row r="156" spans="1:3" ht="12.75">
      <c r="A156" s="41" t="s">
        <v>184</v>
      </c>
      <c r="B156" s="41" t="s">
        <v>133</v>
      </c>
      <c r="C156" s="41">
        <v>62698360</v>
      </c>
    </row>
    <row r="157" spans="1:3" ht="12.75">
      <c r="A157" s="41" t="s">
        <v>88</v>
      </c>
      <c r="B157" s="41"/>
      <c r="C157" s="41">
        <f>SUM(C105:C156)</f>
        <v>886569094</v>
      </c>
    </row>
    <row r="158" spans="1:3" ht="12.75">
      <c r="A158" s="41"/>
      <c r="B158" s="41"/>
      <c r="C158" s="41"/>
    </row>
    <row r="159" spans="1:3" ht="12.75">
      <c r="A159" s="41" t="s">
        <v>185</v>
      </c>
      <c r="B159" s="41"/>
      <c r="C159" s="41"/>
    </row>
    <row r="160" spans="1:3" ht="12.75">
      <c r="A160" s="41" t="s">
        <v>186</v>
      </c>
      <c r="B160" s="41" t="s">
        <v>187</v>
      </c>
      <c r="C160" s="41">
        <v>5767</v>
      </c>
    </row>
    <row r="161" spans="1:3" ht="12.75">
      <c r="A161" s="41" t="s">
        <v>188</v>
      </c>
      <c r="B161" s="41" t="s">
        <v>187</v>
      </c>
      <c r="C161" s="41">
        <v>34030588</v>
      </c>
    </row>
    <row r="162" spans="1:3" ht="12.75">
      <c r="A162" s="41" t="s">
        <v>189</v>
      </c>
      <c r="B162" s="41" t="s">
        <v>187</v>
      </c>
      <c r="C162" s="41">
        <v>313232032</v>
      </c>
    </row>
    <row r="163" spans="1:3" ht="12.75">
      <c r="A163" s="41" t="s">
        <v>88</v>
      </c>
      <c r="B163" s="41"/>
      <c r="C163" s="41">
        <f>SUM(C160:C162)</f>
        <v>347268387</v>
      </c>
    </row>
    <row r="164" spans="1:3" ht="12.75">
      <c r="A164" s="41"/>
      <c r="B164" s="41"/>
      <c r="C164" s="41"/>
    </row>
    <row r="165" spans="1:3" ht="12.75">
      <c r="A165" s="41" t="s">
        <v>190</v>
      </c>
      <c r="B165" s="41"/>
      <c r="C165" s="41"/>
    </row>
    <row r="166" spans="1:3" ht="12.75">
      <c r="A166" s="41" t="s">
        <v>191</v>
      </c>
      <c r="B166" s="41" t="s">
        <v>192</v>
      </c>
      <c r="C166" s="41">
        <v>21766712</v>
      </c>
    </row>
    <row r="167" spans="1:3" ht="12.75">
      <c r="A167" s="41" t="s">
        <v>193</v>
      </c>
      <c r="B167" s="41" t="s">
        <v>192</v>
      </c>
      <c r="C167" s="41">
        <v>883125</v>
      </c>
    </row>
    <row r="168" spans="1:3" ht="12.75">
      <c r="A168" s="41" t="s">
        <v>194</v>
      </c>
      <c r="B168" s="41" t="s">
        <v>192</v>
      </c>
      <c r="C168" s="41">
        <v>100743</v>
      </c>
    </row>
    <row r="169" spans="1:3" ht="12.75">
      <c r="A169" s="41" t="s">
        <v>195</v>
      </c>
      <c r="B169" s="41" t="s">
        <v>192</v>
      </c>
      <c r="C169" s="41">
        <v>9322</v>
      </c>
    </row>
    <row r="170" spans="1:3" ht="12.75">
      <c r="A170" s="41" t="s">
        <v>196</v>
      </c>
      <c r="B170" s="41" t="s">
        <v>192</v>
      </c>
      <c r="C170" s="41">
        <v>256275</v>
      </c>
    </row>
    <row r="171" spans="1:3" ht="12.75">
      <c r="A171" s="41" t="s">
        <v>197</v>
      </c>
      <c r="B171" s="41" t="s">
        <v>192</v>
      </c>
      <c r="C171" s="41">
        <v>4290347</v>
      </c>
    </row>
    <row r="172" spans="1:3" ht="12.75">
      <c r="A172" s="41" t="s">
        <v>198</v>
      </c>
      <c r="B172" s="41" t="s">
        <v>192</v>
      </c>
      <c r="C172" s="41">
        <v>20956</v>
      </c>
    </row>
    <row r="173" spans="1:3" ht="12.75">
      <c r="A173" s="41" t="s">
        <v>199</v>
      </c>
      <c r="B173" s="41" t="s">
        <v>192</v>
      </c>
      <c r="C173" s="41">
        <v>6187591</v>
      </c>
    </row>
    <row r="174" spans="1:3" ht="12.75">
      <c r="A174" s="41" t="s">
        <v>200</v>
      </c>
      <c r="B174" s="41" t="s">
        <v>192</v>
      </c>
      <c r="C174" s="41">
        <v>57189</v>
      </c>
    </row>
    <row r="175" spans="1:3" ht="12.75">
      <c r="A175" s="41" t="s">
        <v>201</v>
      </c>
      <c r="B175" s="41" t="s">
        <v>192</v>
      </c>
      <c r="C175" s="41">
        <v>193161</v>
      </c>
    </row>
    <row r="176" spans="1:3" ht="12.75">
      <c r="A176" s="41" t="s">
        <v>202</v>
      </c>
      <c r="B176" s="41" t="s">
        <v>192</v>
      </c>
      <c r="C176" s="41">
        <v>105916</v>
      </c>
    </row>
    <row r="177" spans="1:3" ht="12.75">
      <c r="A177" s="41" t="s">
        <v>203</v>
      </c>
      <c r="B177" s="41" t="s">
        <v>192</v>
      </c>
      <c r="C177" s="41">
        <v>10544</v>
      </c>
    </row>
    <row r="178" spans="1:3" ht="12.75">
      <c r="A178" s="41" t="s">
        <v>204</v>
      </c>
      <c r="B178" s="41" t="s">
        <v>192</v>
      </c>
      <c r="C178" s="41">
        <v>224564</v>
      </c>
    </row>
    <row r="179" spans="1:3" ht="12.75">
      <c r="A179" s="41" t="s">
        <v>88</v>
      </c>
      <c r="B179" s="41"/>
      <c r="C179" s="41">
        <f>SUM(C166:C178)</f>
        <v>34106445</v>
      </c>
    </row>
    <row r="180" spans="1:3" ht="12.75">
      <c r="A180" s="41"/>
      <c r="B180" s="41"/>
      <c r="C180" s="41"/>
    </row>
    <row r="181" spans="1:3" ht="12.75">
      <c r="A181" s="41" t="s">
        <v>205</v>
      </c>
      <c r="B181" s="41"/>
      <c r="C181" s="41"/>
    </row>
    <row r="182" spans="1:3" ht="12.75">
      <c r="A182" s="41" t="s">
        <v>206</v>
      </c>
      <c r="B182" s="41" t="s">
        <v>207</v>
      </c>
      <c r="C182" s="41">
        <v>87884</v>
      </c>
    </row>
    <row r="183" spans="1:3" ht="12.75">
      <c r="A183" s="41" t="s">
        <v>208</v>
      </c>
      <c r="B183" s="41" t="s">
        <v>207</v>
      </c>
      <c r="C183" s="41">
        <v>41769728</v>
      </c>
    </row>
    <row r="184" spans="1:3" ht="12.75">
      <c r="A184" s="41" t="s">
        <v>209</v>
      </c>
      <c r="B184" s="41" t="s">
        <v>207</v>
      </c>
      <c r="C184" s="41">
        <v>313312</v>
      </c>
    </row>
    <row r="185" spans="1:3" ht="12.75">
      <c r="A185" s="41" t="s">
        <v>210</v>
      </c>
      <c r="B185" s="41" t="s">
        <v>207</v>
      </c>
      <c r="C185" s="41">
        <v>286705</v>
      </c>
    </row>
    <row r="186" spans="1:3" ht="12.75">
      <c r="A186" s="41" t="s">
        <v>211</v>
      </c>
      <c r="B186" s="41" t="s">
        <v>207</v>
      </c>
      <c r="C186" s="41">
        <v>321115</v>
      </c>
    </row>
    <row r="187" spans="1:3" ht="12.75">
      <c r="A187" s="41" t="s">
        <v>212</v>
      </c>
      <c r="B187" s="41" t="s">
        <v>207</v>
      </c>
      <c r="C187" s="41">
        <v>10118683</v>
      </c>
    </row>
    <row r="188" spans="1:3" ht="12.75">
      <c r="A188" s="41" t="s">
        <v>213</v>
      </c>
      <c r="B188" s="41" t="s">
        <v>207</v>
      </c>
      <c r="C188" s="41">
        <v>203429776</v>
      </c>
    </row>
    <row r="189" spans="1:3" ht="12.75">
      <c r="A189" s="41" t="s">
        <v>214</v>
      </c>
      <c r="B189" s="41" t="s">
        <v>207</v>
      </c>
      <c r="C189" s="41">
        <v>16888760</v>
      </c>
    </row>
    <row r="190" spans="1:3" ht="12.75">
      <c r="A190" s="41" t="s">
        <v>215</v>
      </c>
      <c r="B190" s="41" t="s">
        <v>207</v>
      </c>
      <c r="C190" s="41">
        <v>4576562</v>
      </c>
    </row>
    <row r="191" spans="1:3" ht="12.75">
      <c r="A191" s="41" t="s">
        <v>216</v>
      </c>
      <c r="B191" s="41" t="s">
        <v>207</v>
      </c>
      <c r="C191" s="41">
        <v>72969</v>
      </c>
    </row>
    <row r="192" spans="1:3" ht="12.75">
      <c r="A192" s="41" t="s">
        <v>217</v>
      </c>
      <c r="B192" s="41" t="s">
        <v>207</v>
      </c>
      <c r="C192" s="41">
        <v>9956648</v>
      </c>
    </row>
    <row r="193" spans="1:3" ht="12.75">
      <c r="A193" s="41" t="s">
        <v>218</v>
      </c>
      <c r="B193" s="41" t="s">
        <v>207</v>
      </c>
      <c r="C193" s="41">
        <v>15007343</v>
      </c>
    </row>
    <row r="194" spans="1:3" ht="12.75">
      <c r="A194" s="41" t="s">
        <v>219</v>
      </c>
      <c r="B194" s="41" t="s">
        <v>207</v>
      </c>
      <c r="C194" s="41">
        <v>6071774</v>
      </c>
    </row>
    <row r="195" spans="1:3" ht="12.75">
      <c r="A195" s="41" t="s">
        <v>220</v>
      </c>
      <c r="B195" s="41" t="s">
        <v>207</v>
      </c>
      <c r="C195" s="41">
        <v>314</v>
      </c>
    </row>
    <row r="196" spans="1:3" ht="12.75">
      <c r="A196" s="41" t="s">
        <v>221</v>
      </c>
      <c r="B196" s="41" t="s">
        <v>207</v>
      </c>
      <c r="C196" s="41">
        <v>108419</v>
      </c>
    </row>
    <row r="197" spans="1:3" ht="12.75">
      <c r="A197" s="41" t="s">
        <v>222</v>
      </c>
      <c r="B197" s="41" t="s">
        <v>207</v>
      </c>
      <c r="C197" s="41">
        <v>13824463</v>
      </c>
    </row>
    <row r="198" spans="1:3" ht="12.75">
      <c r="A198" s="41" t="s">
        <v>223</v>
      </c>
      <c r="B198" s="41" t="s">
        <v>207</v>
      </c>
      <c r="C198" s="41">
        <v>744768</v>
      </c>
    </row>
    <row r="199" spans="1:3" ht="12.75">
      <c r="A199" s="41" t="s">
        <v>224</v>
      </c>
      <c r="B199" s="41" t="s">
        <v>207</v>
      </c>
      <c r="C199" s="41">
        <v>9719932</v>
      </c>
    </row>
    <row r="200" spans="1:3" ht="12.75">
      <c r="A200" s="41" t="s">
        <v>225</v>
      </c>
      <c r="B200" s="41" t="s">
        <v>207</v>
      </c>
      <c r="C200" s="41">
        <v>8143564</v>
      </c>
    </row>
    <row r="201" spans="1:3" ht="12.75">
      <c r="A201" s="41" t="s">
        <v>226</v>
      </c>
      <c r="B201" s="41" t="s">
        <v>207</v>
      </c>
      <c r="C201" s="41">
        <v>2868380</v>
      </c>
    </row>
    <row r="202" spans="1:3" ht="12.75">
      <c r="A202" s="41" t="s">
        <v>227</v>
      </c>
      <c r="B202" s="41" t="s">
        <v>207</v>
      </c>
      <c r="C202" s="41">
        <v>51384</v>
      </c>
    </row>
    <row r="203" spans="1:3" ht="12.75">
      <c r="A203" s="41" t="s">
        <v>228</v>
      </c>
      <c r="B203" s="41" t="s">
        <v>207</v>
      </c>
      <c r="C203" s="41">
        <v>44725544</v>
      </c>
    </row>
    <row r="204" spans="1:3" ht="12.75">
      <c r="A204" s="41" t="s">
        <v>229</v>
      </c>
      <c r="B204" s="41" t="s">
        <v>207</v>
      </c>
      <c r="C204" s="41">
        <v>11087330</v>
      </c>
    </row>
    <row r="205" spans="1:3" ht="12.75">
      <c r="A205" s="41" t="s">
        <v>230</v>
      </c>
      <c r="B205" s="41" t="s">
        <v>207</v>
      </c>
      <c r="C205" s="41">
        <v>113724224</v>
      </c>
    </row>
    <row r="206" spans="1:3" ht="12.75">
      <c r="A206" s="41" t="s">
        <v>231</v>
      </c>
      <c r="B206" s="41" t="s">
        <v>207</v>
      </c>
      <c r="C206" s="41">
        <v>5666301</v>
      </c>
    </row>
    <row r="207" spans="1:3" ht="12.75">
      <c r="A207" s="41" t="s">
        <v>232</v>
      </c>
      <c r="B207" s="41" t="s">
        <v>207</v>
      </c>
      <c r="C207" s="41">
        <v>3460462</v>
      </c>
    </row>
    <row r="208" spans="1:3" ht="12.75">
      <c r="A208" s="41" t="s">
        <v>233</v>
      </c>
      <c r="B208" s="41" t="s">
        <v>207</v>
      </c>
      <c r="C208" s="41">
        <v>6459058</v>
      </c>
    </row>
    <row r="209" spans="1:3" ht="12.75">
      <c r="A209" s="41" t="s">
        <v>234</v>
      </c>
      <c r="B209" s="41" t="s">
        <v>207</v>
      </c>
      <c r="C209" s="41">
        <v>29248944</v>
      </c>
    </row>
    <row r="210" spans="1:3" ht="12.75">
      <c r="A210" s="41" t="s">
        <v>235</v>
      </c>
      <c r="B210" s="41" t="s">
        <v>207</v>
      </c>
      <c r="C210" s="41">
        <v>3989133</v>
      </c>
    </row>
    <row r="211" spans="1:3" ht="12.75">
      <c r="A211" s="41" t="s">
        <v>236</v>
      </c>
      <c r="B211" s="41" t="s">
        <v>207</v>
      </c>
      <c r="C211" s="41">
        <v>50314</v>
      </c>
    </row>
    <row r="212" spans="1:3" ht="12.75">
      <c r="A212" s="41" t="s">
        <v>237</v>
      </c>
      <c r="B212" s="41" t="s">
        <v>207</v>
      </c>
      <c r="C212" s="41">
        <v>161557</v>
      </c>
    </row>
    <row r="213" spans="1:3" ht="12.75">
      <c r="A213" s="41" t="s">
        <v>238</v>
      </c>
      <c r="B213" s="41" t="s">
        <v>207</v>
      </c>
      <c r="C213" s="41">
        <v>103869</v>
      </c>
    </row>
    <row r="214" spans="1:3" ht="12.75">
      <c r="A214" s="41" t="s">
        <v>239</v>
      </c>
      <c r="B214" s="41" t="s">
        <v>207</v>
      </c>
      <c r="C214" s="41">
        <v>491989</v>
      </c>
    </row>
    <row r="215" spans="1:3" ht="12.75">
      <c r="A215" s="41" t="s">
        <v>240</v>
      </c>
      <c r="B215" s="41" t="s">
        <v>207</v>
      </c>
      <c r="C215" s="41">
        <v>1227505</v>
      </c>
    </row>
    <row r="216" spans="1:3" ht="12.75">
      <c r="A216" s="41" t="s">
        <v>241</v>
      </c>
      <c r="B216" s="41" t="s">
        <v>207</v>
      </c>
      <c r="C216" s="41">
        <v>3308535</v>
      </c>
    </row>
    <row r="217" spans="1:3" ht="12.75">
      <c r="A217" s="41" t="s">
        <v>242</v>
      </c>
      <c r="B217" s="41" t="s">
        <v>207</v>
      </c>
      <c r="C217" s="41">
        <v>27635744</v>
      </c>
    </row>
    <row r="218" spans="1:3" ht="12.75">
      <c r="A218" t="s">
        <v>88</v>
      </c>
      <c r="C218">
        <f>SUM(C182:C217)</f>
        <v>595702992</v>
      </c>
    </row>
    <row r="228" spans="1:3" ht="12.75">
      <c r="A228" s="42"/>
      <c r="C228" s="43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7"/>
  <sheetViews>
    <sheetView tabSelected="1" zoomScale="78" zoomScaleNormal="78" workbookViewId="0" topLeftCell="A1">
      <selection activeCell="C4" sqref="C4"/>
    </sheetView>
  </sheetViews>
  <sheetFormatPr defaultColWidth="12.57421875" defaultRowHeight="12.75"/>
  <cols>
    <col min="1" max="1" width="20.00390625" style="0" customWidth="1"/>
    <col min="2" max="3" width="11.57421875" style="0" customWidth="1"/>
    <col min="4" max="4" width="14.421875" style="0" customWidth="1"/>
    <col min="5" max="5" width="19.57421875" style="44" customWidth="1"/>
    <col min="6" max="6" width="11.57421875" style="0" customWidth="1"/>
    <col min="7" max="7" width="19.57421875" style="0" customWidth="1"/>
    <col min="8" max="8" width="20.8515625" style="0" customWidth="1"/>
    <col min="9" max="16384" width="11.57421875" style="0" customWidth="1"/>
  </cols>
  <sheetData>
    <row r="1" spans="1:3" ht="12.75" customHeight="1">
      <c r="A1" s="40" t="s">
        <v>243</v>
      </c>
      <c r="B1" s="4"/>
      <c r="C1" s="4"/>
    </row>
    <row r="2" spans="1:3" ht="13.5" customHeight="1">
      <c r="A2" s="40" t="s">
        <v>31</v>
      </c>
      <c r="B2" s="4"/>
      <c r="C2" s="4"/>
    </row>
    <row r="3" spans="1:3" ht="14.25">
      <c r="A3" s="45"/>
      <c r="B3" s="4"/>
      <c r="C3" s="4"/>
    </row>
    <row r="4" spans="1:5" ht="14.25">
      <c r="A4" s="4" t="s">
        <v>32</v>
      </c>
      <c r="B4" s="4"/>
      <c r="C4" s="4" t="s">
        <v>244</v>
      </c>
      <c r="E4" s="44" t="s">
        <v>245</v>
      </c>
    </row>
    <row r="5" spans="1:3" ht="14.25">
      <c r="A5" s="41" t="s">
        <v>33</v>
      </c>
      <c r="B5" s="41" t="s">
        <v>34</v>
      </c>
      <c r="C5">
        <v>498</v>
      </c>
    </row>
    <row r="6" spans="1:3" ht="14.25">
      <c r="A6" s="41" t="s">
        <v>35</v>
      </c>
      <c r="B6" s="41" t="s">
        <v>34</v>
      </c>
      <c r="C6">
        <v>251</v>
      </c>
    </row>
    <row r="7" spans="1:3" ht="14.25">
      <c r="A7" s="41" t="s">
        <v>36</v>
      </c>
      <c r="B7" s="41" t="s">
        <v>34</v>
      </c>
      <c r="C7">
        <v>107</v>
      </c>
    </row>
    <row r="8" spans="1:3" ht="14.25">
      <c r="A8" s="41" t="s">
        <v>37</v>
      </c>
      <c r="B8" s="41" t="s">
        <v>34</v>
      </c>
      <c r="C8">
        <v>24</v>
      </c>
    </row>
    <row r="9" spans="1:3" ht="14.25">
      <c r="A9" s="41" t="s">
        <v>38</v>
      </c>
      <c r="B9" s="41" t="s">
        <v>34</v>
      </c>
      <c r="C9">
        <v>86</v>
      </c>
    </row>
    <row r="10" spans="1:3" ht="14.25">
      <c r="A10" s="41" t="s">
        <v>39</v>
      </c>
      <c r="B10" s="41" t="s">
        <v>34</v>
      </c>
      <c r="C10">
        <v>14</v>
      </c>
    </row>
    <row r="11" spans="1:3" ht="14.25">
      <c r="A11" s="41" t="s">
        <v>246</v>
      </c>
      <c r="B11" s="41" t="s">
        <v>34</v>
      </c>
      <c r="C11">
        <v>28</v>
      </c>
    </row>
    <row r="12" spans="1:3" ht="14.25">
      <c r="A12" s="41" t="s">
        <v>41</v>
      </c>
      <c r="B12" s="41" t="s">
        <v>34</v>
      </c>
      <c r="C12">
        <v>20</v>
      </c>
    </row>
    <row r="13" spans="1:3" ht="14.25">
      <c r="A13" s="41" t="s">
        <v>42</v>
      </c>
      <c r="B13" s="41" t="s">
        <v>34</v>
      </c>
      <c r="C13">
        <v>3</v>
      </c>
    </row>
    <row r="14" spans="1:3" ht="14.25">
      <c r="A14" s="41" t="s">
        <v>43</v>
      </c>
      <c r="B14" s="41" t="s">
        <v>34</v>
      </c>
      <c r="C14">
        <v>37</v>
      </c>
    </row>
    <row r="15" spans="1:3" ht="14.25">
      <c r="A15" s="41" t="s">
        <v>44</v>
      </c>
      <c r="B15" s="41" t="s">
        <v>34</v>
      </c>
      <c r="C15">
        <v>23</v>
      </c>
    </row>
    <row r="16" spans="1:3" ht="14.25">
      <c r="A16" s="41" t="s">
        <v>45</v>
      </c>
      <c r="B16" s="41" t="s">
        <v>34</v>
      </c>
      <c r="C16">
        <v>2</v>
      </c>
    </row>
    <row r="17" spans="1:3" ht="14.25">
      <c r="A17" s="41" t="s">
        <v>46</v>
      </c>
      <c r="B17" s="41" t="s">
        <v>34</v>
      </c>
      <c r="C17">
        <v>4</v>
      </c>
    </row>
    <row r="18" spans="1:3" ht="14.25">
      <c r="A18" s="41" t="s">
        <v>47</v>
      </c>
      <c r="B18" s="41" t="s">
        <v>34</v>
      </c>
      <c r="C18">
        <v>22</v>
      </c>
    </row>
    <row r="19" spans="1:3" ht="14.25">
      <c r="A19" s="41" t="s">
        <v>48</v>
      </c>
      <c r="B19" s="41" t="s">
        <v>34</v>
      </c>
      <c r="C19">
        <v>3</v>
      </c>
    </row>
    <row r="20" spans="1:3" ht="14.25">
      <c r="A20" s="41" t="s">
        <v>49</v>
      </c>
      <c r="B20" s="41" t="s">
        <v>34</v>
      </c>
      <c r="C20">
        <v>62</v>
      </c>
    </row>
    <row r="21" spans="1:3" ht="14.25">
      <c r="A21" s="41" t="s">
        <v>50</v>
      </c>
      <c r="B21" s="41" t="s">
        <v>34</v>
      </c>
      <c r="C21">
        <v>11</v>
      </c>
    </row>
    <row r="22" spans="1:3" ht="14.25">
      <c r="A22" s="41" t="s">
        <v>51</v>
      </c>
      <c r="B22" s="41" t="s">
        <v>34</v>
      </c>
      <c r="C22">
        <v>2</v>
      </c>
    </row>
    <row r="23" spans="1:3" ht="14.25">
      <c r="A23" s="41" t="s">
        <v>52</v>
      </c>
      <c r="B23" s="41" t="s">
        <v>34</v>
      </c>
      <c r="C23">
        <v>44</v>
      </c>
    </row>
    <row r="24" spans="1:3" ht="14.25">
      <c r="A24" s="41" t="s">
        <v>53</v>
      </c>
      <c r="B24" s="41" t="s">
        <v>34</v>
      </c>
      <c r="C24">
        <v>2</v>
      </c>
    </row>
    <row r="25" spans="1:3" ht="14.25">
      <c r="A25" s="41" t="s">
        <v>54</v>
      </c>
      <c r="B25" s="41" t="s">
        <v>34</v>
      </c>
      <c r="C25">
        <v>66</v>
      </c>
    </row>
    <row r="26" spans="1:3" ht="14.25">
      <c r="A26" s="41" t="s">
        <v>55</v>
      </c>
      <c r="B26" s="41" t="s">
        <v>34</v>
      </c>
      <c r="C26">
        <v>1</v>
      </c>
    </row>
    <row r="27" spans="1:3" ht="14.25">
      <c r="A27" s="41" t="s">
        <v>56</v>
      </c>
      <c r="B27" s="41" t="s">
        <v>34</v>
      </c>
      <c r="C27">
        <v>17</v>
      </c>
    </row>
    <row r="28" spans="1:3" ht="14.25">
      <c r="A28" s="41" t="s">
        <v>57</v>
      </c>
      <c r="B28" s="41" t="s">
        <v>34</v>
      </c>
      <c r="C28">
        <v>3</v>
      </c>
    </row>
    <row r="29" spans="1:3" ht="14.25">
      <c r="A29" s="41" t="s">
        <v>58</v>
      </c>
      <c r="B29" s="41" t="s">
        <v>34</v>
      </c>
      <c r="C29">
        <v>2</v>
      </c>
    </row>
    <row r="30" spans="1:3" ht="14.25">
      <c r="A30" s="41" t="s">
        <v>59</v>
      </c>
      <c r="B30" s="41" t="s">
        <v>34</v>
      </c>
      <c r="C30">
        <v>91</v>
      </c>
    </row>
    <row r="31" spans="1:3" ht="14.25">
      <c r="A31" s="41" t="s">
        <v>60</v>
      </c>
      <c r="B31" s="41" t="s">
        <v>34</v>
      </c>
      <c r="C31">
        <v>19</v>
      </c>
    </row>
    <row r="32" spans="1:3" ht="14.25">
      <c r="A32" s="41" t="s">
        <v>61</v>
      </c>
      <c r="B32" s="41" t="s">
        <v>34</v>
      </c>
      <c r="C32">
        <v>13</v>
      </c>
    </row>
    <row r="33" spans="1:3" ht="14.25">
      <c r="A33" s="41" t="s">
        <v>62</v>
      </c>
      <c r="B33" s="41" t="s">
        <v>34</v>
      </c>
      <c r="C33">
        <v>17</v>
      </c>
    </row>
    <row r="34" spans="1:3" ht="14.25">
      <c r="A34" s="41" t="s">
        <v>63</v>
      </c>
      <c r="B34" s="41" t="s">
        <v>34</v>
      </c>
      <c r="C34">
        <v>151</v>
      </c>
    </row>
    <row r="35" spans="1:3" ht="14.25">
      <c r="A35" s="41" t="s">
        <v>64</v>
      </c>
      <c r="B35" s="41" t="s">
        <v>34</v>
      </c>
      <c r="C35">
        <v>7</v>
      </c>
    </row>
    <row r="36" spans="1:3" ht="14.25">
      <c r="A36" s="41" t="s">
        <v>65</v>
      </c>
      <c r="B36" s="41" t="s">
        <v>34</v>
      </c>
      <c r="C36">
        <v>18</v>
      </c>
    </row>
    <row r="37" spans="1:3" ht="14.25">
      <c r="A37" s="41" t="s">
        <v>66</v>
      </c>
      <c r="B37" s="41" t="s">
        <v>34</v>
      </c>
      <c r="C37">
        <v>22</v>
      </c>
    </row>
    <row r="38" spans="1:3" ht="14.25">
      <c r="A38" s="41" t="s">
        <v>67</v>
      </c>
      <c r="B38" s="41" t="s">
        <v>34</v>
      </c>
      <c r="C38">
        <v>15</v>
      </c>
    </row>
    <row r="39" spans="1:3" ht="14.25">
      <c r="A39" s="41" t="s">
        <v>68</v>
      </c>
      <c r="B39" s="41" t="s">
        <v>34</v>
      </c>
      <c r="C39">
        <v>11</v>
      </c>
    </row>
    <row r="40" spans="1:3" ht="14.25">
      <c r="A40" s="41" t="s">
        <v>69</v>
      </c>
      <c r="B40" s="41" t="s">
        <v>34</v>
      </c>
      <c r="C40">
        <v>378</v>
      </c>
    </row>
    <row r="41" spans="1:3" ht="14.25">
      <c r="A41" s="41" t="s">
        <v>70</v>
      </c>
      <c r="B41" s="41" t="s">
        <v>34</v>
      </c>
      <c r="C41">
        <v>12</v>
      </c>
    </row>
    <row r="42" spans="1:3" ht="14.25">
      <c r="A42" s="41" t="s">
        <v>71</v>
      </c>
      <c r="B42" s="41" t="s">
        <v>34</v>
      </c>
      <c r="C42">
        <v>20</v>
      </c>
    </row>
    <row r="43" spans="1:3" ht="14.25">
      <c r="A43" s="41" t="s">
        <v>72</v>
      </c>
      <c r="B43" s="41" t="s">
        <v>34</v>
      </c>
      <c r="C43">
        <v>0</v>
      </c>
    </row>
    <row r="44" spans="1:3" ht="14.25">
      <c r="A44" s="41" t="s">
        <v>73</v>
      </c>
      <c r="B44" s="41" t="s">
        <v>34</v>
      </c>
      <c r="C44">
        <v>24</v>
      </c>
    </row>
    <row r="45" spans="1:3" ht="14.25">
      <c r="A45" s="41" t="s">
        <v>74</v>
      </c>
      <c r="B45" s="41" t="s">
        <v>34</v>
      </c>
      <c r="C45">
        <v>2</v>
      </c>
    </row>
    <row r="46" spans="1:3" ht="14.25">
      <c r="A46" s="41" t="s">
        <v>75</v>
      </c>
      <c r="B46" s="41" t="s">
        <v>34</v>
      </c>
      <c r="C46">
        <v>5</v>
      </c>
    </row>
    <row r="47" spans="1:3" ht="14.25">
      <c r="A47" s="41" t="s">
        <v>76</v>
      </c>
      <c r="B47" s="41" t="s">
        <v>34</v>
      </c>
      <c r="C47">
        <v>5</v>
      </c>
    </row>
    <row r="48" spans="1:3" ht="14.25">
      <c r="A48" s="41" t="s">
        <v>77</v>
      </c>
      <c r="B48" s="41" t="s">
        <v>34</v>
      </c>
      <c r="C48">
        <v>6</v>
      </c>
    </row>
    <row r="49" spans="1:3" ht="14.25">
      <c r="A49" s="41" t="s">
        <v>78</v>
      </c>
      <c r="B49" s="41" t="s">
        <v>34</v>
      </c>
      <c r="C49">
        <v>524</v>
      </c>
    </row>
    <row r="50" spans="1:3" ht="14.25">
      <c r="A50" s="41" t="s">
        <v>79</v>
      </c>
      <c r="B50" s="41" t="s">
        <v>34</v>
      </c>
      <c r="C50">
        <v>100</v>
      </c>
    </row>
    <row r="51" spans="1:3" ht="14.25">
      <c r="A51" s="41" t="s">
        <v>80</v>
      </c>
      <c r="B51" s="41" t="s">
        <v>34</v>
      </c>
      <c r="C51">
        <v>6</v>
      </c>
    </row>
    <row r="52" spans="1:3" ht="14.25">
      <c r="A52" s="41" t="s">
        <v>81</v>
      </c>
      <c r="B52" s="41" t="s">
        <v>34</v>
      </c>
      <c r="C52">
        <v>58</v>
      </c>
    </row>
    <row r="53" spans="1:3" ht="14.25">
      <c r="A53" s="41" t="s">
        <v>82</v>
      </c>
      <c r="B53" s="41" t="s">
        <v>34</v>
      </c>
      <c r="C53">
        <v>6</v>
      </c>
    </row>
    <row r="54" spans="1:3" ht="14.25">
      <c r="A54" s="41" t="s">
        <v>83</v>
      </c>
      <c r="B54" s="41" t="s">
        <v>34</v>
      </c>
      <c r="C54">
        <v>17</v>
      </c>
    </row>
    <row r="55" spans="1:3" ht="14.25">
      <c r="A55" s="41" t="s">
        <v>84</v>
      </c>
      <c r="B55" s="41" t="s">
        <v>34</v>
      </c>
      <c r="C55">
        <v>100</v>
      </c>
    </row>
    <row r="56" spans="1:3" ht="14.25">
      <c r="A56" s="41" t="s">
        <v>85</v>
      </c>
      <c r="B56" s="41" t="s">
        <v>34</v>
      </c>
      <c r="C56">
        <v>42</v>
      </c>
    </row>
    <row r="57" spans="1:3" ht="14.25">
      <c r="A57" s="41" t="s">
        <v>86</v>
      </c>
      <c r="B57" s="41" t="s">
        <v>34</v>
      </c>
      <c r="C57">
        <v>1</v>
      </c>
    </row>
    <row r="58" spans="1:3" ht="14.25">
      <c r="A58" s="41" t="s">
        <v>87</v>
      </c>
      <c r="B58" s="41" t="s">
        <v>34</v>
      </c>
      <c r="C58">
        <v>3</v>
      </c>
    </row>
    <row r="59" spans="1:5" ht="14.25">
      <c r="A59" s="41" t="s">
        <v>88</v>
      </c>
      <c r="B59" s="41"/>
      <c r="C59">
        <f>SUM(C5:C58)</f>
        <v>3005</v>
      </c>
      <c r="E59" s="44">
        <f>C59*1000000000/('Daten Weltbevölkerung'!C59)</f>
        <v>2901.965233936944</v>
      </c>
    </row>
    <row r="60" spans="1:2" ht="14.25">
      <c r="A60" s="41"/>
      <c r="B60" s="41"/>
    </row>
    <row r="61" spans="1:2" ht="14.25">
      <c r="A61" s="41" t="s">
        <v>89</v>
      </c>
      <c r="B61" s="41"/>
    </row>
    <row r="62" spans="1:3" ht="14.25">
      <c r="A62" s="41" t="s">
        <v>90</v>
      </c>
      <c r="B62" s="41" t="s">
        <v>91</v>
      </c>
      <c r="C62">
        <v>27</v>
      </c>
    </row>
    <row r="63" spans="1:3" ht="14.25">
      <c r="A63" s="41" t="s">
        <v>92</v>
      </c>
      <c r="B63" s="41" t="s">
        <v>91</v>
      </c>
      <c r="C63">
        <v>30</v>
      </c>
    </row>
    <row r="64" spans="1:3" ht="14.25">
      <c r="A64" s="41" t="s">
        <v>93</v>
      </c>
      <c r="B64" s="41" t="s">
        <v>91</v>
      </c>
      <c r="C64">
        <v>259</v>
      </c>
    </row>
    <row r="65" spans="1:3" ht="14.25">
      <c r="A65" s="41" t="s">
        <v>94</v>
      </c>
      <c r="B65" s="41" t="s">
        <v>91</v>
      </c>
      <c r="C65">
        <v>4</v>
      </c>
    </row>
    <row r="66" spans="1:3" ht="14.25">
      <c r="A66" s="41" t="s">
        <v>95</v>
      </c>
      <c r="B66" s="41" t="s">
        <v>91</v>
      </c>
      <c r="C66">
        <v>20</v>
      </c>
    </row>
    <row r="67" spans="1:3" ht="14.25">
      <c r="A67" s="41" t="s">
        <v>96</v>
      </c>
      <c r="B67" s="41" t="s">
        <v>91</v>
      </c>
      <c r="C67">
        <v>10090</v>
      </c>
    </row>
    <row r="68" spans="1:3" ht="14.25">
      <c r="A68" s="41" t="s">
        <v>97</v>
      </c>
      <c r="B68" s="41" t="s">
        <v>91</v>
      </c>
      <c r="C68">
        <v>40</v>
      </c>
    </row>
    <row r="69" spans="1:3" ht="14.25">
      <c r="A69" s="41" t="s">
        <v>99</v>
      </c>
      <c r="B69" s="41" t="s">
        <v>91</v>
      </c>
      <c r="C69">
        <v>326</v>
      </c>
    </row>
    <row r="70" spans="1:3" ht="14.25">
      <c r="A70" s="41" t="s">
        <v>100</v>
      </c>
      <c r="B70" s="41" t="s">
        <v>91</v>
      </c>
      <c r="C70">
        <v>4060</v>
      </c>
    </row>
    <row r="71" spans="1:3" ht="14.25">
      <c r="A71" s="41" t="s">
        <v>101</v>
      </c>
      <c r="B71" s="41" t="s">
        <v>91</v>
      </c>
      <c r="C71">
        <v>103</v>
      </c>
    </row>
    <row r="72" spans="1:3" ht="14.25">
      <c r="A72" s="41" t="s">
        <v>102</v>
      </c>
      <c r="B72" s="41" t="s">
        <v>91</v>
      </c>
      <c r="C72">
        <v>113</v>
      </c>
    </row>
    <row r="73" spans="1:3" ht="14.25">
      <c r="A73" s="41" t="s">
        <v>103</v>
      </c>
      <c r="B73" s="41" t="s">
        <v>91</v>
      </c>
      <c r="C73">
        <v>819</v>
      </c>
    </row>
    <row r="74" spans="1:3" ht="14.25">
      <c r="A74" s="41" t="s">
        <v>104</v>
      </c>
      <c r="B74" s="41" t="s">
        <v>91</v>
      </c>
      <c r="C74">
        <v>219</v>
      </c>
    </row>
    <row r="75" spans="1:3" ht="14.25">
      <c r="A75" s="41" t="s">
        <v>105</v>
      </c>
      <c r="B75" s="41" t="s">
        <v>91</v>
      </c>
      <c r="C75">
        <v>4310</v>
      </c>
    </row>
    <row r="76" spans="1:3" ht="14.25">
      <c r="A76" s="41" t="s">
        <v>106</v>
      </c>
      <c r="B76" s="41" t="s">
        <v>91</v>
      </c>
      <c r="C76">
        <v>63</v>
      </c>
    </row>
    <row r="77" spans="1:3" ht="14.25">
      <c r="A77" s="41" t="s">
        <v>107</v>
      </c>
      <c r="B77" s="41" t="s">
        <v>91</v>
      </c>
      <c r="C77">
        <v>35</v>
      </c>
    </row>
    <row r="78" spans="1:3" ht="14.25">
      <c r="A78" s="41" t="s">
        <v>108</v>
      </c>
      <c r="B78" s="41" t="s">
        <v>91</v>
      </c>
      <c r="C78">
        <v>30</v>
      </c>
    </row>
    <row r="79" spans="1:3" ht="14.25">
      <c r="A79" s="41" t="s">
        <v>109</v>
      </c>
      <c r="B79" s="41" t="s">
        <v>91</v>
      </c>
      <c r="C79">
        <v>151</v>
      </c>
    </row>
    <row r="80" spans="1:3" ht="14.25">
      <c r="A80" s="41" t="s">
        <v>110</v>
      </c>
      <c r="B80" s="41" t="s">
        <v>91</v>
      </c>
      <c r="C80">
        <v>137</v>
      </c>
    </row>
    <row r="81" spans="1:3" ht="14.25">
      <c r="A81" s="41" t="s">
        <v>111</v>
      </c>
      <c r="B81" s="41" t="s">
        <v>91</v>
      </c>
      <c r="C81">
        <v>16</v>
      </c>
    </row>
    <row r="82" spans="1:3" ht="14.25">
      <c r="A82" s="41" t="s">
        <v>112</v>
      </c>
      <c r="B82" s="41" t="s">
        <v>91</v>
      </c>
      <c r="C82">
        <v>59</v>
      </c>
    </row>
    <row r="83" spans="1:3" ht="14.25">
      <c r="A83" s="41" t="s">
        <v>113</v>
      </c>
      <c r="B83" s="41" t="s">
        <v>91</v>
      </c>
      <c r="C83">
        <v>18</v>
      </c>
    </row>
    <row r="84" spans="1:3" ht="14.25">
      <c r="A84" s="41" t="s">
        <v>114</v>
      </c>
      <c r="B84" s="41" t="s">
        <v>91</v>
      </c>
      <c r="C84">
        <v>414</v>
      </c>
    </row>
    <row r="85" spans="1:3" ht="14.25">
      <c r="A85" s="41" t="s">
        <v>115</v>
      </c>
      <c r="B85" s="41" t="s">
        <v>91</v>
      </c>
      <c r="C85">
        <v>11</v>
      </c>
    </row>
    <row r="86" spans="1:3" ht="14.25">
      <c r="A86" s="41" t="s">
        <v>116</v>
      </c>
      <c r="B86" s="41" t="s">
        <v>91</v>
      </c>
      <c r="C86">
        <v>76</v>
      </c>
    </row>
    <row r="87" spans="1:3" ht="14.25">
      <c r="A87" s="41" t="s">
        <v>117</v>
      </c>
      <c r="B87" s="41" t="s">
        <v>91</v>
      </c>
      <c r="C87">
        <v>36</v>
      </c>
    </row>
    <row r="88" spans="1:3" ht="14.25">
      <c r="A88" s="41" t="s">
        <v>118</v>
      </c>
      <c r="B88" s="41" t="s">
        <v>91</v>
      </c>
      <c r="C88">
        <v>76</v>
      </c>
    </row>
    <row r="89" spans="1:3" ht="14.25">
      <c r="A89" s="41" t="s">
        <v>119</v>
      </c>
      <c r="B89" s="41" t="s">
        <v>91</v>
      </c>
      <c r="C89">
        <v>3</v>
      </c>
    </row>
    <row r="90" spans="1:3" ht="14.25">
      <c r="A90" s="41" t="s">
        <v>120</v>
      </c>
      <c r="B90" s="41" t="s">
        <v>91</v>
      </c>
      <c r="C90">
        <v>465</v>
      </c>
    </row>
    <row r="91" spans="1:3" ht="14.25">
      <c r="A91" s="41" t="s">
        <v>121</v>
      </c>
      <c r="B91" s="41" t="s">
        <v>91</v>
      </c>
      <c r="C91">
        <v>351</v>
      </c>
    </row>
    <row r="92" spans="1:3" ht="14.25">
      <c r="A92" s="41" t="s">
        <v>122</v>
      </c>
      <c r="B92" s="41" t="s">
        <v>91</v>
      </c>
      <c r="C92">
        <v>1459</v>
      </c>
    </row>
    <row r="93" spans="1:3" ht="14.25">
      <c r="A93" s="41" t="s">
        <v>123</v>
      </c>
      <c r="B93" s="41" t="s">
        <v>91</v>
      </c>
      <c r="C93">
        <v>622</v>
      </c>
    </row>
    <row r="94" spans="1:3" ht="14.25">
      <c r="A94" s="41" t="s">
        <v>124</v>
      </c>
      <c r="B94" s="41" t="s">
        <v>91</v>
      </c>
      <c r="C94">
        <v>292</v>
      </c>
    </row>
    <row r="95" spans="1:3" ht="14.25">
      <c r="A95" s="41" t="s">
        <v>125</v>
      </c>
      <c r="B95" s="41" t="s">
        <v>91</v>
      </c>
      <c r="C95">
        <v>107</v>
      </c>
    </row>
    <row r="96" spans="1:3" ht="14.25">
      <c r="A96" s="41" t="s">
        <v>126</v>
      </c>
      <c r="B96" s="41" t="s">
        <v>91</v>
      </c>
      <c r="C96">
        <v>107</v>
      </c>
    </row>
    <row r="97" spans="1:3" ht="14.25">
      <c r="A97" s="41" t="s">
        <v>127</v>
      </c>
      <c r="B97" s="41" t="s">
        <v>91</v>
      </c>
      <c r="C97">
        <v>822</v>
      </c>
    </row>
    <row r="98" spans="1:3" ht="14.25">
      <c r="A98" s="41" t="s">
        <v>128</v>
      </c>
      <c r="B98" s="41" t="s">
        <v>91</v>
      </c>
      <c r="C98">
        <v>587</v>
      </c>
    </row>
    <row r="99" spans="1:3" ht="14.25">
      <c r="A99" s="41" t="s">
        <v>129</v>
      </c>
      <c r="B99" s="41" t="s">
        <v>91</v>
      </c>
      <c r="C99">
        <v>247</v>
      </c>
    </row>
    <row r="100" spans="1:3" ht="14.25">
      <c r="A100" s="41" t="s">
        <v>130</v>
      </c>
      <c r="B100" s="41" t="s">
        <v>91</v>
      </c>
      <c r="C100">
        <v>277</v>
      </c>
    </row>
    <row r="101" spans="1:5" ht="14.25">
      <c r="A101" s="41" t="s">
        <v>88</v>
      </c>
      <c r="B101" s="41"/>
      <c r="C101">
        <f>SUM(C62:C100)</f>
        <v>26881</v>
      </c>
      <c r="E101" s="44">
        <f>C101*1000000000/('Daten Weltbevölkerung'!C102)</f>
        <v>6690.454522425739</v>
      </c>
    </row>
    <row r="102" spans="1:2" ht="14.25">
      <c r="A102" s="41"/>
      <c r="B102" s="41"/>
    </row>
    <row r="103" spans="1:2" ht="14.25">
      <c r="A103" s="41" t="s">
        <v>131</v>
      </c>
      <c r="B103" s="41"/>
    </row>
    <row r="104" spans="1:3" ht="14.25">
      <c r="A104" s="41" t="s">
        <v>132</v>
      </c>
      <c r="B104" s="41" t="s">
        <v>133</v>
      </c>
      <c r="C104">
        <v>24</v>
      </c>
    </row>
    <row r="105" spans="1:3" ht="14.25">
      <c r="A105" s="41" t="s">
        <v>134</v>
      </c>
      <c r="B105" s="41" t="s">
        <v>133</v>
      </c>
      <c r="C105">
        <v>3</v>
      </c>
    </row>
    <row r="106" spans="1:3" ht="14.25">
      <c r="A106" s="41" t="s">
        <v>135</v>
      </c>
      <c r="B106" s="41" t="s">
        <v>133</v>
      </c>
      <c r="C106">
        <v>17</v>
      </c>
    </row>
    <row r="107" spans="1:3" ht="14.25">
      <c r="A107" s="41" t="s">
        <v>136</v>
      </c>
      <c r="B107" s="41" t="s">
        <v>133</v>
      </c>
      <c r="C107">
        <v>91</v>
      </c>
    </row>
    <row r="108" spans="1:3" ht="14.25">
      <c r="A108" s="41" t="s">
        <v>137</v>
      </c>
      <c r="B108" s="41" t="s">
        <v>133</v>
      </c>
      <c r="C108">
        <v>131</v>
      </c>
    </row>
    <row r="109" spans="1:3" ht="14.25">
      <c r="A109" s="41" t="s">
        <v>138</v>
      </c>
      <c r="B109" s="41" t="s">
        <v>133</v>
      </c>
      <c r="C109">
        <v>394</v>
      </c>
    </row>
    <row r="110" spans="1:3" ht="14.25">
      <c r="A110" s="41" t="s">
        <v>139</v>
      </c>
      <c r="B110" s="41" t="s">
        <v>133</v>
      </c>
      <c r="C110">
        <v>30</v>
      </c>
    </row>
    <row r="111" spans="1:3" ht="14.25">
      <c r="A111" s="41" t="s">
        <v>140</v>
      </c>
      <c r="B111" s="41" t="s">
        <v>133</v>
      </c>
      <c r="C111">
        <v>97</v>
      </c>
    </row>
    <row r="112" spans="1:3" ht="14.25">
      <c r="A112" s="41" t="s">
        <v>141</v>
      </c>
      <c r="B112" s="41" t="s">
        <v>133</v>
      </c>
      <c r="C112">
        <v>202</v>
      </c>
    </row>
    <row r="113" spans="1:3" ht="14.25">
      <c r="A113" s="41" t="s">
        <v>142</v>
      </c>
      <c r="B113" s="41" t="s">
        <v>133</v>
      </c>
      <c r="C113">
        <v>2940</v>
      </c>
    </row>
    <row r="114" spans="1:3" ht="14.25">
      <c r="A114" s="41" t="s">
        <v>143</v>
      </c>
      <c r="B114" s="41" t="s">
        <v>133</v>
      </c>
      <c r="C114">
        <v>20</v>
      </c>
    </row>
    <row r="115" spans="1:3" ht="14.25">
      <c r="A115" s="41" t="s">
        <v>144</v>
      </c>
      <c r="B115" s="41" t="s">
        <v>133</v>
      </c>
      <c r="C115">
        <v>25</v>
      </c>
    </row>
    <row r="116" spans="1:3" ht="14.25">
      <c r="A116" s="41" t="s">
        <v>145</v>
      </c>
      <c r="B116" s="41" t="s">
        <v>133</v>
      </c>
      <c r="C116">
        <v>186</v>
      </c>
    </row>
    <row r="117" spans="1:3" ht="14.25">
      <c r="A117" s="41" t="s">
        <v>146</v>
      </c>
      <c r="B117" s="41" t="s">
        <v>133</v>
      </c>
      <c r="C117">
        <v>2145</v>
      </c>
    </row>
    <row r="118" spans="1:3" ht="14.25">
      <c r="A118" s="41" t="s">
        <v>98</v>
      </c>
      <c r="B118" s="41" t="s">
        <v>133</v>
      </c>
      <c r="C118">
        <v>22</v>
      </c>
    </row>
    <row r="119" spans="1:3" ht="14.25">
      <c r="A119" s="41" t="s">
        <v>147</v>
      </c>
      <c r="B119" s="41" t="s">
        <v>133</v>
      </c>
      <c r="C119">
        <v>318</v>
      </c>
    </row>
    <row r="120" spans="1:3" ht="14.25">
      <c r="A120" s="41" t="s">
        <v>148</v>
      </c>
      <c r="B120" s="41" t="s">
        <v>133</v>
      </c>
      <c r="C120">
        <v>172</v>
      </c>
    </row>
    <row r="121" spans="1:3" ht="14.25">
      <c r="A121" s="41" t="s">
        <v>149</v>
      </c>
      <c r="B121" s="41" t="s">
        <v>133</v>
      </c>
      <c r="C121">
        <v>12</v>
      </c>
    </row>
    <row r="122" spans="1:3" ht="14.25">
      <c r="A122" s="41" t="s">
        <v>150</v>
      </c>
      <c r="B122" s="41" t="s">
        <v>133</v>
      </c>
      <c r="C122">
        <v>1774</v>
      </c>
    </row>
    <row r="123" spans="1:3" ht="14.25">
      <c r="A123" s="41" t="s">
        <v>151</v>
      </c>
      <c r="B123" s="41" t="s">
        <v>133</v>
      </c>
      <c r="C123">
        <v>196</v>
      </c>
    </row>
    <row r="124" spans="1:3" ht="14.25">
      <c r="A124" s="41" t="s">
        <v>152</v>
      </c>
      <c r="B124" s="41" t="s">
        <v>133</v>
      </c>
      <c r="C124">
        <v>12</v>
      </c>
    </row>
    <row r="125" spans="1:3" ht="14.25">
      <c r="A125" s="41" t="s">
        <v>153</v>
      </c>
      <c r="B125" s="41" t="s">
        <v>133</v>
      </c>
      <c r="C125">
        <v>78</v>
      </c>
    </row>
    <row r="126" spans="1:3" ht="14.25">
      <c r="A126" s="41" t="s">
        <v>154</v>
      </c>
      <c r="B126" s="41" t="s">
        <v>133</v>
      </c>
      <c r="C126">
        <v>33</v>
      </c>
    </row>
    <row r="127" spans="1:3" ht="14.25">
      <c r="A127" s="41" t="s">
        <v>155</v>
      </c>
      <c r="B127" s="41" t="s">
        <v>133</v>
      </c>
      <c r="C127">
        <v>5</v>
      </c>
    </row>
    <row r="128" spans="1:3" ht="14.25">
      <c r="A128" s="41" t="s">
        <v>156</v>
      </c>
      <c r="B128" s="41" t="s">
        <v>133</v>
      </c>
      <c r="C128">
        <v>57</v>
      </c>
    </row>
    <row r="129" spans="1:3" ht="14.25">
      <c r="A129" s="41" t="s">
        <v>157</v>
      </c>
      <c r="B129" s="41" t="s">
        <v>133</v>
      </c>
      <c r="C129">
        <v>41</v>
      </c>
    </row>
    <row r="130" spans="1:3" ht="14.25">
      <c r="A130" s="41" t="s">
        <v>158</v>
      </c>
      <c r="B130" s="41" t="s">
        <v>133</v>
      </c>
      <c r="C130">
        <v>10</v>
      </c>
    </row>
    <row r="131" spans="1:3" ht="14.25">
      <c r="A131" s="41" t="s">
        <v>159</v>
      </c>
      <c r="B131" s="41" t="s">
        <v>133</v>
      </c>
      <c r="C131">
        <v>1</v>
      </c>
    </row>
    <row r="132" spans="1:3" ht="14.25">
      <c r="A132" s="41" t="s">
        <v>160</v>
      </c>
      <c r="B132" s="41" t="s">
        <v>133</v>
      </c>
      <c r="C132">
        <v>7</v>
      </c>
    </row>
    <row r="133" spans="1:3" ht="14.25">
      <c r="A133" s="41" t="s">
        <v>161</v>
      </c>
      <c r="B133" s="41" t="s">
        <v>133</v>
      </c>
      <c r="C133">
        <v>677</v>
      </c>
    </row>
    <row r="134" spans="1:3" ht="14.25">
      <c r="A134" s="41" t="s">
        <v>162</v>
      </c>
      <c r="B134" s="41" t="s">
        <v>133</v>
      </c>
      <c r="C134">
        <v>255</v>
      </c>
    </row>
    <row r="135" spans="1:3" ht="14.25">
      <c r="A135" s="41" t="s">
        <v>163</v>
      </c>
      <c r="B135" s="41" t="s">
        <v>133</v>
      </c>
      <c r="C135">
        <v>332</v>
      </c>
    </row>
    <row r="136" spans="1:3" ht="14.25">
      <c r="A136" s="41" t="s">
        <v>164</v>
      </c>
      <c r="B136" s="41" t="s">
        <v>133</v>
      </c>
      <c r="C136">
        <v>721</v>
      </c>
    </row>
    <row r="137" spans="1:3" ht="14.25">
      <c r="A137" s="41" t="s">
        <v>165</v>
      </c>
      <c r="B137" s="41" t="s">
        <v>133</v>
      </c>
      <c r="C137">
        <v>247</v>
      </c>
    </row>
    <row r="138" spans="1:3" ht="14.25">
      <c r="A138" s="41" t="s">
        <v>166</v>
      </c>
      <c r="B138" s="41" t="s">
        <v>133</v>
      </c>
      <c r="C138">
        <v>11</v>
      </c>
    </row>
    <row r="139" spans="1:3" ht="14.25">
      <c r="A139" s="41" t="s">
        <v>167</v>
      </c>
      <c r="B139" s="41" t="s">
        <v>133</v>
      </c>
      <c r="C139">
        <v>254</v>
      </c>
    </row>
    <row r="140" spans="1:3" ht="14.25">
      <c r="A140" s="41" t="s">
        <v>168</v>
      </c>
      <c r="B140" s="41" t="s">
        <v>133</v>
      </c>
      <c r="C140">
        <v>2223</v>
      </c>
    </row>
    <row r="141" spans="1:3" ht="14.25">
      <c r="A141" s="41" t="s">
        <v>169</v>
      </c>
      <c r="B141" s="41" t="s">
        <v>133</v>
      </c>
      <c r="C141">
        <v>1</v>
      </c>
    </row>
    <row r="142" spans="1:3" ht="14.25">
      <c r="A142" s="41" t="s">
        <v>170</v>
      </c>
      <c r="B142" s="41" t="s">
        <v>133</v>
      </c>
      <c r="C142">
        <v>355</v>
      </c>
    </row>
    <row r="143" spans="1:3" ht="14.25">
      <c r="A143" s="41" t="s">
        <v>171</v>
      </c>
      <c r="B143" s="41" t="s">
        <v>133</v>
      </c>
      <c r="C143">
        <v>325</v>
      </c>
    </row>
    <row r="144" spans="1:3" ht="14.25">
      <c r="A144" s="41" t="s">
        <v>172</v>
      </c>
      <c r="B144" s="41" t="s">
        <v>133</v>
      </c>
      <c r="C144">
        <v>80</v>
      </c>
    </row>
    <row r="145" spans="1:3" ht="14.25">
      <c r="A145" s="41" t="s">
        <v>173</v>
      </c>
      <c r="B145" s="41" t="s">
        <v>133</v>
      </c>
      <c r="C145">
        <v>120</v>
      </c>
    </row>
    <row r="146" spans="1:3" ht="14.25">
      <c r="A146" s="41" t="s">
        <v>174</v>
      </c>
      <c r="B146" s="41" t="s">
        <v>133</v>
      </c>
      <c r="C146">
        <v>57</v>
      </c>
    </row>
    <row r="147" spans="1:3" ht="14.25">
      <c r="A147" s="41" t="s">
        <v>175</v>
      </c>
      <c r="B147" s="41" t="s">
        <v>133</v>
      </c>
      <c r="C147">
        <v>1369</v>
      </c>
    </row>
    <row r="148" spans="1:3" ht="14.25">
      <c r="A148" s="41" t="s">
        <v>176</v>
      </c>
      <c r="B148" s="41" t="s">
        <v>133</v>
      </c>
      <c r="C148">
        <v>15</v>
      </c>
    </row>
    <row r="149" spans="1:3" ht="14.25">
      <c r="A149" s="41" t="s">
        <v>177</v>
      </c>
      <c r="B149" s="41" t="s">
        <v>133</v>
      </c>
      <c r="C149">
        <v>261</v>
      </c>
    </row>
    <row r="150" spans="1:3" ht="14.25">
      <c r="A150" s="41" t="s">
        <v>178</v>
      </c>
      <c r="B150" s="41" t="s">
        <v>133</v>
      </c>
      <c r="C150">
        <v>961</v>
      </c>
    </row>
    <row r="151" spans="1:3" ht="14.25">
      <c r="A151" s="41" t="s">
        <v>179</v>
      </c>
      <c r="B151" s="41" t="s">
        <v>133</v>
      </c>
      <c r="C151">
        <v>37</v>
      </c>
    </row>
    <row r="152" spans="1:3" ht="14.25">
      <c r="A152" s="41" t="s">
        <v>180</v>
      </c>
      <c r="B152" s="41" t="s">
        <v>133</v>
      </c>
      <c r="C152">
        <v>305</v>
      </c>
    </row>
    <row r="153" spans="1:3" ht="14.25">
      <c r="A153" s="41" t="s">
        <v>181</v>
      </c>
      <c r="B153" s="41" t="s">
        <v>133</v>
      </c>
      <c r="C153">
        <v>188</v>
      </c>
    </row>
    <row r="154" spans="1:3" ht="14.25">
      <c r="A154" s="41" t="s">
        <v>182</v>
      </c>
      <c r="B154" s="41" t="s">
        <v>133</v>
      </c>
      <c r="C154">
        <v>86</v>
      </c>
    </row>
    <row r="155" spans="1:3" ht="14.25">
      <c r="A155" s="41" t="s">
        <v>184</v>
      </c>
      <c r="B155" s="41" t="s">
        <v>133</v>
      </c>
      <c r="C155">
        <v>2173</v>
      </c>
    </row>
    <row r="156" spans="1:2" ht="14.25">
      <c r="A156" s="41" t="s">
        <v>247</v>
      </c>
      <c r="B156" s="41" t="s">
        <v>133</v>
      </c>
    </row>
    <row r="157" spans="1:5" ht="14.25">
      <c r="A157" s="41" t="s">
        <v>88</v>
      </c>
      <c r="B157" s="41"/>
      <c r="C157">
        <f>SUM(C104:C156)</f>
        <v>20096</v>
      </c>
      <c r="E157" s="44">
        <f>C157*1000000000/('Daten Weltbevölkerung'!C157)</f>
        <v>22667.156046835986</v>
      </c>
    </row>
    <row r="158" spans="1:2" ht="14.25">
      <c r="A158" s="41"/>
      <c r="B158" s="41"/>
    </row>
    <row r="159" spans="1:2" ht="14.25">
      <c r="A159" s="41" t="s">
        <v>185</v>
      </c>
      <c r="B159" s="41"/>
    </row>
    <row r="160" spans="1:3" ht="14.25">
      <c r="A160" s="41" t="s">
        <v>186</v>
      </c>
      <c r="B160" s="41" t="s">
        <v>248</v>
      </c>
      <c r="C160">
        <v>2</v>
      </c>
    </row>
    <row r="161" spans="1:3" ht="14.25">
      <c r="A161" s="41" t="s">
        <v>188</v>
      </c>
      <c r="B161" s="41" t="s">
        <v>248</v>
      </c>
      <c r="C161">
        <v>1330</v>
      </c>
    </row>
    <row r="162" spans="1:3" ht="14.25">
      <c r="A162" s="41" t="s">
        <v>189</v>
      </c>
      <c r="B162" s="41" t="s">
        <v>248</v>
      </c>
      <c r="C162">
        <v>14660</v>
      </c>
    </row>
    <row r="163" spans="1:5" ht="14.25">
      <c r="A163" s="41" t="s">
        <v>88</v>
      </c>
      <c r="B163" s="41"/>
      <c r="C163">
        <f>SUM(C160:C162)</f>
        <v>15992</v>
      </c>
      <c r="E163" s="44">
        <f>C163*1000000000/('Daten Weltbevölkerung'!C163)</f>
        <v>46050.837331185</v>
      </c>
    </row>
    <row r="164" spans="1:2" ht="14.25">
      <c r="A164" s="41"/>
      <c r="B164" s="41"/>
    </row>
    <row r="165" spans="1:2" ht="14.25">
      <c r="A165" s="41" t="s">
        <v>190</v>
      </c>
      <c r="B165" s="41"/>
    </row>
    <row r="166" spans="1:3" ht="14.25">
      <c r="A166" s="41" t="s">
        <v>191</v>
      </c>
      <c r="B166" s="41" t="s">
        <v>192</v>
      </c>
      <c r="C166">
        <v>882</v>
      </c>
    </row>
    <row r="167" spans="1:3" ht="14.25">
      <c r="A167" s="41" t="s">
        <v>193</v>
      </c>
      <c r="B167" s="41" t="s">
        <v>192</v>
      </c>
      <c r="C167">
        <v>4</v>
      </c>
    </row>
    <row r="168" spans="1:3" ht="14.25">
      <c r="A168" s="41" t="s">
        <v>194</v>
      </c>
      <c r="B168" s="41" t="s">
        <v>192</v>
      </c>
      <c r="C168">
        <v>1</v>
      </c>
    </row>
    <row r="169" spans="1:3" ht="14.25">
      <c r="A169" s="41" t="s">
        <v>195</v>
      </c>
      <c r="B169" s="41" t="s">
        <v>192</v>
      </c>
      <c r="C169">
        <v>0</v>
      </c>
    </row>
    <row r="170" spans="1:3" ht="14.25">
      <c r="A170" s="41" t="s">
        <v>196</v>
      </c>
      <c r="B170" s="41" t="s">
        <v>192</v>
      </c>
      <c r="C170">
        <v>3</v>
      </c>
    </row>
    <row r="171" spans="1:3" ht="14.25">
      <c r="A171" s="41" t="s">
        <v>197</v>
      </c>
      <c r="B171" s="41" t="s">
        <v>192</v>
      </c>
      <c r="C171">
        <v>118</v>
      </c>
    </row>
    <row r="172" spans="1:3" ht="14.25">
      <c r="A172" s="41" t="s">
        <v>198</v>
      </c>
      <c r="B172" s="41" t="s">
        <v>192</v>
      </c>
      <c r="C172">
        <v>0</v>
      </c>
    </row>
    <row r="173" spans="1:3" ht="14.25">
      <c r="A173" s="41" t="s">
        <v>199</v>
      </c>
      <c r="B173" s="41" t="s">
        <v>192</v>
      </c>
      <c r="C173">
        <v>15</v>
      </c>
    </row>
    <row r="174" spans="1:3" ht="14.25">
      <c r="A174" s="41" t="s">
        <v>200</v>
      </c>
      <c r="B174" s="41" t="s">
        <v>192</v>
      </c>
      <c r="C174">
        <v>2</v>
      </c>
    </row>
    <row r="175" spans="1:3" ht="14.25">
      <c r="A175" s="41" t="s">
        <v>201</v>
      </c>
      <c r="B175" s="41" t="s">
        <v>192</v>
      </c>
      <c r="C175">
        <v>1</v>
      </c>
    </row>
    <row r="176" spans="1:3" ht="14.25">
      <c r="A176" s="41" t="s">
        <v>202</v>
      </c>
      <c r="B176" s="41" t="s">
        <v>192</v>
      </c>
      <c r="C176">
        <v>1</v>
      </c>
    </row>
    <row r="177" spans="1:3" ht="14.25">
      <c r="A177" s="41" t="s">
        <v>203</v>
      </c>
      <c r="B177" s="41" t="s">
        <v>192</v>
      </c>
      <c r="C177">
        <v>0</v>
      </c>
    </row>
    <row r="178" spans="1:3" ht="14.25">
      <c r="A178" s="41" t="s">
        <v>204</v>
      </c>
      <c r="B178" s="41" t="s">
        <v>192</v>
      </c>
      <c r="C178">
        <v>1</v>
      </c>
    </row>
    <row r="179" spans="1:5" ht="14.25">
      <c r="A179" s="46" t="s">
        <v>88</v>
      </c>
      <c r="B179" s="41"/>
      <c r="C179">
        <f>SUM(C166:C178)</f>
        <v>1028</v>
      </c>
      <c r="E179" s="44">
        <f>C179*1000000000/('Daten Weltbevölkerung'!C179)</f>
        <v>30140.930841663503</v>
      </c>
    </row>
    <row r="180" spans="1:2" ht="14.25">
      <c r="A180" s="46"/>
      <c r="B180" s="41"/>
    </row>
    <row r="181" spans="1:2" ht="14.25">
      <c r="A181" s="46" t="s">
        <v>205</v>
      </c>
      <c r="B181" s="41"/>
    </row>
    <row r="182" spans="1:3" ht="14.25">
      <c r="A182" s="41" t="s">
        <v>206</v>
      </c>
      <c r="B182" s="41" t="s">
        <v>207</v>
      </c>
      <c r="C182">
        <v>1</v>
      </c>
    </row>
    <row r="183" spans="1:3" ht="14.25">
      <c r="A183" s="41" t="s">
        <v>208</v>
      </c>
      <c r="B183" s="41" t="s">
        <v>207</v>
      </c>
      <c r="C183">
        <v>596</v>
      </c>
    </row>
    <row r="184" spans="1:3" ht="14.25">
      <c r="A184" s="41" t="s">
        <v>209</v>
      </c>
      <c r="B184" s="41" t="s">
        <v>207</v>
      </c>
      <c r="C184">
        <v>9</v>
      </c>
    </row>
    <row r="185" spans="1:3" ht="14.25">
      <c r="A185" s="41" t="s">
        <v>210</v>
      </c>
      <c r="B185" s="41" t="s">
        <v>207</v>
      </c>
      <c r="C185">
        <v>6</v>
      </c>
    </row>
    <row r="186" spans="1:3" ht="14.25">
      <c r="A186" s="41" t="s">
        <v>211</v>
      </c>
      <c r="B186" s="41" t="s">
        <v>207</v>
      </c>
      <c r="C186">
        <v>3</v>
      </c>
    </row>
    <row r="187" spans="1:3" ht="14.25">
      <c r="A187" s="41" t="s">
        <v>212</v>
      </c>
      <c r="B187" s="41" t="s">
        <v>207</v>
      </c>
      <c r="C187">
        <v>48</v>
      </c>
    </row>
    <row r="188" spans="1:3" ht="14.25">
      <c r="A188" s="41" t="s">
        <v>213</v>
      </c>
      <c r="B188" s="41" t="s">
        <v>207</v>
      </c>
      <c r="C188">
        <v>2172</v>
      </c>
    </row>
    <row r="189" spans="1:3" ht="14.25">
      <c r="A189" s="41" t="s">
        <v>214</v>
      </c>
      <c r="B189" s="41" t="s">
        <v>207</v>
      </c>
      <c r="C189">
        <v>258</v>
      </c>
    </row>
    <row r="190" spans="1:3" ht="14.25">
      <c r="A190" s="41" t="s">
        <v>215</v>
      </c>
      <c r="B190" s="41" t="s">
        <v>207</v>
      </c>
      <c r="C190">
        <v>51</v>
      </c>
    </row>
    <row r="191" spans="1:3" ht="14.25">
      <c r="A191" s="41" t="s">
        <v>216</v>
      </c>
      <c r="B191" s="41" t="s">
        <v>207</v>
      </c>
      <c r="C191">
        <v>1</v>
      </c>
    </row>
    <row r="192" spans="1:3" ht="14.25">
      <c r="A192" s="41" t="s">
        <v>217</v>
      </c>
      <c r="B192" s="41" t="s">
        <v>207</v>
      </c>
      <c r="C192">
        <v>87</v>
      </c>
    </row>
    <row r="193" spans="1:3" ht="14.25">
      <c r="A193" s="41" t="s">
        <v>218</v>
      </c>
      <c r="B193" s="41" t="s">
        <v>207</v>
      </c>
      <c r="C193">
        <v>115</v>
      </c>
    </row>
    <row r="194" spans="1:3" ht="14.25">
      <c r="A194" s="41" t="s">
        <v>219</v>
      </c>
      <c r="B194" s="41" t="s">
        <v>207</v>
      </c>
      <c r="C194">
        <v>44</v>
      </c>
    </row>
    <row r="195" spans="1:3" ht="14.25">
      <c r="A195" s="41" t="s">
        <v>220</v>
      </c>
      <c r="B195" s="41" t="s">
        <v>207</v>
      </c>
      <c r="C195">
        <v>0</v>
      </c>
    </row>
    <row r="196" spans="1:3" ht="14.25">
      <c r="A196" s="41" t="s">
        <v>221</v>
      </c>
      <c r="B196" s="41" t="s">
        <v>207</v>
      </c>
      <c r="C196">
        <v>1</v>
      </c>
    </row>
    <row r="197" spans="1:3" ht="14.25">
      <c r="A197" s="41" t="s">
        <v>222</v>
      </c>
      <c r="B197" s="41" t="s">
        <v>207</v>
      </c>
      <c r="C197">
        <v>70</v>
      </c>
    </row>
    <row r="198" spans="1:3" ht="14.25">
      <c r="A198" s="41" t="s">
        <v>223</v>
      </c>
      <c r="B198" s="41" t="s">
        <v>207</v>
      </c>
      <c r="C198">
        <v>5</v>
      </c>
    </row>
    <row r="199" spans="1:3" ht="14.25">
      <c r="A199" s="41" t="s">
        <v>224</v>
      </c>
      <c r="B199" s="41" t="s">
        <v>207</v>
      </c>
      <c r="C199">
        <v>11</v>
      </c>
    </row>
    <row r="200" spans="1:3" ht="14.25">
      <c r="A200" s="41" t="s">
        <v>225</v>
      </c>
      <c r="B200" s="41" t="s">
        <v>207</v>
      </c>
      <c r="C200">
        <v>34</v>
      </c>
    </row>
    <row r="201" spans="1:3" ht="14.25">
      <c r="A201" s="41" t="s">
        <v>226</v>
      </c>
      <c r="B201" s="41" t="s">
        <v>207</v>
      </c>
      <c r="C201">
        <v>24</v>
      </c>
    </row>
    <row r="202" spans="1:3" ht="14.25">
      <c r="A202" s="41" t="s">
        <v>227</v>
      </c>
      <c r="B202" s="41" t="s">
        <v>207</v>
      </c>
      <c r="C202">
        <v>2</v>
      </c>
    </row>
    <row r="203" spans="1:3" ht="14.25">
      <c r="A203" s="41" t="s">
        <v>228</v>
      </c>
      <c r="B203" s="41" t="s">
        <v>207</v>
      </c>
      <c r="C203">
        <v>435</v>
      </c>
    </row>
    <row r="204" spans="1:3" ht="14.25">
      <c r="A204" s="41" t="s">
        <v>229</v>
      </c>
      <c r="B204" s="41" t="s">
        <v>207</v>
      </c>
      <c r="C204">
        <v>114</v>
      </c>
    </row>
    <row r="205" spans="1:3" ht="14.25">
      <c r="A205" s="41" t="s">
        <v>230</v>
      </c>
      <c r="B205" s="41" t="s">
        <v>207</v>
      </c>
      <c r="C205">
        <v>1567</v>
      </c>
    </row>
    <row r="206" spans="1:3" ht="14.25">
      <c r="A206" s="41" t="s">
        <v>231</v>
      </c>
      <c r="B206" s="41" t="s">
        <v>207</v>
      </c>
      <c r="C206">
        <v>18</v>
      </c>
    </row>
    <row r="207" spans="1:3" ht="14.25">
      <c r="A207" s="41" t="s">
        <v>232</v>
      </c>
      <c r="B207" s="41" t="s">
        <v>207</v>
      </c>
      <c r="C207">
        <v>44</v>
      </c>
    </row>
    <row r="208" spans="1:3" ht="14.25">
      <c r="A208" s="41" t="s">
        <v>233</v>
      </c>
      <c r="B208" s="41" t="s">
        <v>207</v>
      </c>
      <c r="C208">
        <v>33</v>
      </c>
    </row>
    <row r="209" spans="1:3" ht="14.25">
      <c r="A209" s="41" t="s">
        <v>234</v>
      </c>
      <c r="B209" s="41" t="s">
        <v>207</v>
      </c>
      <c r="C209">
        <v>276</v>
      </c>
    </row>
    <row r="210" spans="1:3" ht="14.25">
      <c r="A210" s="41" t="s">
        <v>235</v>
      </c>
      <c r="B210" s="41" t="s">
        <v>207</v>
      </c>
      <c r="C210">
        <v>65</v>
      </c>
    </row>
    <row r="211" spans="1:3" ht="14.25">
      <c r="A211" s="41" t="s">
        <v>236</v>
      </c>
      <c r="B211" s="41" t="s">
        <v>207</v>
      </c>
      <c r="C211">
        <v>1</v>
      </c>
    </row>
    <row r="212" spans="1:3" ht="14.25">
      <c r="A212" s="41" t="s">
        <v>237</v>
      </c>
      <c r="B212" s="41" t="s">
        <v>207</v>
      </c>
      <c r="C212">
        <v>2</v>
      </c>
    </row>
    <row r="213" spans="1:3" ht="14.25">
      <c r="A213" s="41" t="s">
        <v>238</v>
      </c>
      <c r="B213" s="41" t="s">
        <v>207</v>
      </c>
      <c r="C213">
        <v>1</v>
      </c>
    </row>
    <row r="214" spans="1:3" ht="14.25">
      <c r="A214" s="41" t="s">
        <v>239</v>
      </c>
      <c r="B214" s="41" t="s">
        <v>207</v>
      </c>
      <c r="C214">
        <v>5</v>
      </c>
    </row>
    <row r="215" spans="1:3" ht="14.25">
      <c r="A215" s="41" t="s">
        <v>240</v>
      </c>
      <c r="B215" s="41" t="s">
        <v>207</v>
      </c>
      <c r="C215">
        <v>26</v>
      </c>
    </row>
    <row r="216" spans="1:3" ht="14.25">
      <c r="A216" s="41" t="s">
        <v>241</v>
      </c>
      <c r="B216" s="41" t="s">
        <v>207</v>
      </c>
      <c r="C216">
        <v>48</v>
      </c>
    </row>
    <row r="217" spans="1:3" ht="14.25">
      <c r="A217" s="41" t="s">
        <v>242</v>
      </c>
      <c r="B217" s="41" t="s">
        <v>207</v>
      </c>
      <c r="C217">
        <v>345</v>
      </c>
    </row>
    <row r="218" spans="1:5" ht="14.25">
      <c r="A218" t="s">
        <v>88</v>
      </c>
      <c r="C218">
        <f>SUM(C182:C217)</f>
        <v>6518</v>
      </c>
      <c r="E218" s="44">
        <f>C218*1000000000/('Daten Weltbevölkerung'!C218)</f>
        <v>10941.694246182333</v>
      </c>
    </row>
    <row r="226" ht="14.25">
      <c r="A226" s="47"/>
    </row>
    <row r="227" ht="14.25">
      <c r="C227" s="48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26"/>
  <sheetViews>
    <sheetView zoomScale="78" zoomScaleNormal="78" workbookViewId="0" topLeftCell="A76">
      <selection activeCell="A1" sqref="A1"/>
    </sheetView>
  </sheetViews>
  <sheetFormatPr defaultColWidth="12.57421875" defaultRowHeight="12.75"/>
  <cols>
    <col min="1" max="1" width="20.00390625" style="0" customWidth="1"/>
    <col min="2" max="16384" width="11.57421875" style="0" customWidth="1"/>
  </cols>
  <sheetData>
    <row r="1" spans="1:2" ht="12.75">
      <c r="A1" s="40" t="s">
        <v>249</v>
      </c>
      <c r="B1" s="4"/>
    </row>
    <row r="2" spans="1:2" ht="12.75">
      <c r="A2" s="40" t="s">
        <v>31</v>
      </c>
      <c r="B2" s="4"/>
    </row>
    <row r="3" spans="1:2" ht="12.75">
      <c r="A3" s="45"/>
      <c r="B3" s="4"/>
    </row>
    <row r="4" spans="1:3" ht="12.75">
      <c r="A4" s="4" t="s">
        <v>32</v>
      </c>
      <c r="B4" s="4"/>
      <c r="C4" s="40" t="s">
        <v>18</v>
      </c>
    </row>
    <row r="5" spans="1:3" ht="14.25">
      <c r="A5" s="41" t="s">
        <v>33</v>
      </c>
      <c r="B5" s="41" t="s">
        <v>34</v>
      </c>
      <c r="C5" s="49">
        <v>5.1</v>
      </c>
    </row>
    <row r="6" spans="1:3" ht="14.25">
      <c r="A6" s="41" t="s">
        <v>35</v>
      </c>
      <c r="B6" s="41" t="s">
        <v>34</v>
      </c>
      <c r="C6" s="49">
        <v>3.3</v>
      </c>
    </row>
    <row r="7" spans="1:3" ht="14.25">
      <c r="A7" s="41" t="s">
        <v>36</v>
      </c>
      <c r="B7" s="41" t="s">
        <v>34</v>
      </c>
      <c r="C7" s="49">
        <v>1.6</v>
      </c>
    </row>
    <row r="8" spans="1:3" ht="14.25">
      <c r="A8" s="41" t="s">
        <v>37</v>
      </c>
      <c r="B8" s="41" t="s">
        <v>34</v>
      </c>
      <c r="C8" s="49">
        <v>-0.8</v>
      </c>
    </row>
    <row r="9" spans="1:3" ht="14.25">
      <c r="A9" s="41" t="s">
        <v>38</v>
      </c>
      <c r="B9" s="41" t="s">
        <v>34</v>
      </c>
      <c r="C9" s="49">
        <v>8</v>
      </c>
    </row>
    <row r="10" spans="1:3" ht="14.25">
      <c r="A10" s="41" t="s">
        <v>39</v>
      </c>
      <c r="B10" s="41" t="s">
        <v>34</v>
      </c>
      <c r="C10" s="49">
        <v>2.5</v>
      </c>
    </row>
    <row r="11" spans="1:3" ht="14.25">
      <c r="A11" s="41" t="s">
        <v>246</v>
      </c>
      <c r="B11" s="41" t="s">
        <v>34</v>
      </c>
      <c r="C11" s="49">
        <v>8.6</v>
      </c>
    </row>
    <row r="12" spans="1:3" ht="14.25">
      <c r="A12" s="41" t="s">
        <v>41</v>
      </c>
      <c r="B12" s="41" t="s">
        <v>34</v>
      </c>
      <c r="C12" s="49">
        <v>5.8</v>
      </c>
    </row>
    <row r="13" spans="1:3" ht="14.25">
      <c r="A13" s="41" t="s">
        <v>42</v>
      </c>
      <c r="B13" s="41" t="s">
        <v>34</v>
      </c>
      <c r="C13" s="49">
        <v>3.9</v>
      </c>
    </row>
    <row r="14" spans="1:3" ht="14.25">
      <c r="A14" s="41" t="s">
        <v>43</v>
      </c>
      <c r="B14" s="41" t="s">
        <v>34</v>
      </c>
      <c r="C14" s="49">
        <v>2.6</v>
      </c>
    </row>
    <row r="15" spans="1:3" ht="14.25">
      <c r="A15" s="41" t="s">
        <v>44</v>
      </c>
      <c r="B15" s="41" t="s">
        <v>34</v>
      </c>
      <c r="C15" s="49">
        <v>7.2</v>
      </c>
    </row>
    <row r="16" spans="1:3" ht="14.25">
      <c r="A16" s="41" t="s">
        <v>45</v>
      </c>
      <c r="B16" s="41" t="s">
        <v>34</v>
      </c>
      <c r="C16" s="49">
        <v>4.5</v>
      </c>
    </row>
    <row r="17" spans="1:3" ht="14.25">
      <c r="A17" s="41" t="s">
        <v>46</v>
      </c>
      <c r="B17" s="41" t="s">
        <v>34</v>
      </c>
      <c r="C17" s="49">
        <v>2.2</v>
      </c>
    </row>
    <row r="18" spans="1:3" ht="14.25">
      <c r="A18" s="41" t="s">
        <v>47</v>
      </c>
      <c r="B18" s="41" t="s">
        <v>34</v>
      </c>
      <c r="C18" s="49">
        <v>5.7</v>
      </c>
    </row>
    <row r="19" spans="1:3" ht="14.25">
      <c r="A19" s="41" t="s">
        <v>48</v>
      </c>
      <c r="B19" s="41" t="s">
        <v>34</v>
      </c>
      <c r="C19" s="49">
        <v>5.7</v>
      </c>
    </row>
    <row r="20" spans="1:3" ht="14.25">
      <c r="A20" s="41" t="s">
        <v>49</v>
      </c>
      <c r="B20" s="41" t="s">
        <v>34</v>
      </c>
      <c r="C20" s="49">
        <v>5.7</v>
      </c>
    </row>
    <row r="21" spans="1:3" ht="14.25">
      <c r="A21" s="41" t="s">
        <v>50</v>
      </c>
      <c r="B21" s="41" t="s">
        <v>34</v>
      </c>
      <c r="C21" s="49">
        <v>1.9</v>
      </c>
    </row>
    <row r="22" spans="1:3" ht="14.25">
      <c r="A22" s="41" t="s">
        <v>51</v>
      </c>
      <c r="B22" s="41" t="s">
        <v>34</v>
      </c>
      <c r="C22" s="49">
        <v>3.5</v>
      </c>
    </row>
    <row r="23" spans="1:3" ht="14.25">
      <c r="A23" s="41" t="s">
        <v>52</v>
      </c>
      <c r="B23" s="41" t="s">
        <v>34</v>
      </c>
      <c r="C23" s="49">
        <v>3</v>
      </c>
    </row>
    <row r="24" spans="1:3" ht="14.25">
      <c r="A24" s="41" t="s">
        <v>53</v>
      </c>
      <c r="B24" s="41" t="s">
        <v>34</v>
      </c>
      <c r="C24" s="49">
        <v>5.4</v>
      </c>
    </row>
    <row r="25" spans="1:3" ht="14.25">
      <c r="A25" s="41" t="s">
        <v>54</v>
      </c>
      <c r="B25" s="41" t="s">
        <v>34</v>
      </c>
      <c r="C25" s="49">
        <v>5</v>
      </c>
    </row>
    <row r="26" spans="1:3" ht="14.25">
      <c r="A26" s="41" t="s">
        <v>55</v>
      </c>
      <c r="B26" s="41" t="s">
        <v>34</v>
      </c>
      <c r="C26" s="49">
        <v>2.1</v>
      </c>
    </row>
    <row r="27" spans="1:3" ht="14.25">
      <c r="A27" s="41" t="s">
        <v>56</v>
      </c>
      <c r="B27" s="41" t="s">
        <v>34</v>
      </c>
      <c r="C27" s="49">
        <v>9.1</v>
      </c>
    </row>
    <row r="28" spans="1:3" ht="14.25">
      <c r="A28" s="41" t="s">
        <v>57</v>
      </c>
      <c r="B28" s="41" t="s">
        <v>34</v>
      </c>
      <c r="C28" s="49">
        <v>2.4</v>
      </c>
    </row>
    <row r="29" spans="1:3" ht="14.25">
      <c r="A29" s="41" t="s">
        <v>58</v>
      </c>
      <c r="B29" s="41" t="s">
        <v>34</v>
      </c>
      <c r="C29" s="49">
        <v>5.1</v>
      </c>
    </row>
    <row r="30" spans="1:3" ht="14.25">
      <c r="A30" s="41" t="s">
        <v>59</v>
      </c>
      <c r="B30" s="41" t="s">
        <v>34</v>
      </c>
      <c r="C30" s="49">
        <v>4.2</v>
      </c>
    </row>
    <row r="31" spans="1:3" ht="14.25">
      <c r="A31" s="41" t="s">
        <v>60</v>
      </c>
      <c r="B31" s="41" t="s">
        <v>34</v>
      </c>
      <c r="C31" s="49">
        <v>-2</v>
      </c>
    </row>
    <row r="32" spans="1:3" ht="14.25">
      <c r="A32" s="41" t="s">
        <v>61</v>
      </c>
      <c r="B32" s="41" t="s">
        <v>34</v>
      </c>
      <c r="C32" s="49">
        <v>6.6</v>
      </c>
    </row>
    <row r="33" spans="1:3" ht="14.25">
      <c r="A33" s="41" t="s">
        <v>62</v>
      </c>
      <c r="B33" s="41" t="s">
        <v>34</v>
      </c>
      <c r="C33" s="49">
        <v>4.5</v>
      </c>
    </row>
    <row r="34" spans="1:3" ht="14.25">
      <c r="A34" s="41" t="s">
        <v>63</v>
      </c>
      <c r="B34" s="41" t="s">
        <v>34</v>
      </c>
      <c r="C34" s="49">
        <v>3.2</v>
      </c>
    </row>
    <row r="35" spans="1:3" ht="14.25">
      <c r="A35" s="41" t="s">
        <v>64</v>
      </c>
      <c r="B35" s="41" t="s">
        <v>34</v>
      </c>
      <c r="C35" s="49">
        <v>4.7</v>
      </c>
    </row>
    <row r="36" spans="1:3" ht="14.25">
      <c r="A36" s="41" t="s">
        <v>65</v>
      </c>
      <c r="B36" s="41" t="s">
        <v>34</v>
      </c>
      <c r="C36" s="49">
        <v>4</v>
      </c>
    </row>
    <row r="37" spans="1:3" ht="14.25">
      <c r="A37" s="41" t="s">
        <v>66</v>
      </c>
      <c r="B37" s="41" t="s">
        <v>34</v>
      </c>
      <c r="C37" s="49">
        <v>7</v>
      </c>
    </row>
    <row r="38" spans="1:3" ht="14.25">
      <c r="A38" s="41" t="s">
        <v>67</v>
      </c>
      <c r="B38" s="41" t="s">
        <v>34</v>
      </c>
      <c r="C38" s="49">
        <v>4.4</v>
      </c>
    </row>
    <row r="39" spans="1:3" ht="14.25">
      <c r="A39" s="41" t="s">
        <v>68</v>
      </c>
      <c r="B39" s="41" t="s">
        <v>34</v>
      </c>
      <c r="C39" s="49">
        <v>7.5</v>
      </c>
    </row>
    <row r="40" spans="1:3" ht="14.25">
      <c r="A40" s="41" t="s">
        <v>69</v>
      </c>
      <c r="B40" s="41" t="s">
        <v>34</v>
      </c>
      <c r="C40" s="49">
        <v>8.4</v>
      </c>
    </row>
    <row r="41" spans="1:3" ht="14.25">
      <c r="A41" s="41" t="s">
        <v>70</v>
      </c>
      <c r="B41" s="41" t="s">
        <v>34</v>
      </c>
      <c r="C41" s="49">
        <v>6.5</v>
      </c>
    </row>
    <row r="42" spans="1:3" ht="14.25">
      <c r="A42" s="41" t="s">
        <v>71</v>
      </c>
      <c r="B42" s="41" t="s">
        <v>34</v>
      </c>
      <c r="C42" s="49">
        <v>7.6</v>
      </c>
    </row>
    <row r="43" spans="1:3" ht="14.25">
      <c r="A43" s="41" t="s">
        <v>72</v>
      </c>
      <c r="B43" s="41" t="s">
        <v>34</v>
      </c>
      <c r="C43" s="49">
        <v>4.5</v>
      </c>
    </row>
    <row r="44" spans="1:3" ht="14.25">
      <c r="A44" s="41" t="s">
        <v>73</v>
      </c>
      <c r="B44" s="41" t="s">
        <v>34</v>
      </c>
      <c r="C44" s="49">
        <v>4.2</v>
      </c>
    </row>
    <row r="45" spans="1:3" ht="14.25">
      <c r="A45" s="41" t="s">
        <v>74</v>
      </c>
      <c r="B45" s="41" t="s">
        <v>34</v>
      </c>
      <c r="C45" s="49">
        <v>6.2</v>
      </c>
    </row>
    <row r="46" spans="1:3" ht="14.25">
      <c r="A46" s="41" t="s">
        <v>75</v>
      </c>
      <c r="B46" s="41" t="s">
        <v>34</v>
      </c>
      <c r="C46" s="49">
        <v>5</v>
      </c>
    </row>
    <row r="47" spans="1:3" ht="14.25">
      <c r="A47" s="41" t="s">
        <v>76</v>
      </c>
      <c r="B47" s="41" t="s">
        <v>34</v>
      </c>
      <c r="C47" s="49">
        <v>9</v>
      </c>
    </row>
    <row r="48" spans="1:3" ht="14.25">
      <c r="A48" s="41" t="s">
        <v>77</v>
      </c>
      <c r="B48" s="41" t="s">
        <v>34</v>
      </c>
      <c r="C48" s="49">
        <v>2.6</v>
      </c>
    </row>
    <row r="49" spans="1:3" ht="14.25">
      <c r="A49" s="41" t="s">
        <v>78</v>
      </c>
      <c r="B49" s="41" t="s">
        <v>34</v>
      </c>
      <c r="C49" s="49">
        <v>2.8</v>
      </c>
    </row>
    <row r="50" spans="1:3" ht="14.25">
      <c r="A50" s="41" t="s">
        <v>79</v>
      </c>
      <c r="B50" s="41" t="s">
        <v>34</v>
      </c>
      <c r="C50" s="49">
        <v>5.1</v>
      </c>
    </row>
    <row r="51" spans="1:3" ht="14.25">
      <c r="A51" s="41" t="s">
        <v>80</v>
      </c>
      <c r="B51" s="41" t="s">
        <v>34</v>
      </c>
      <c r="C51" s="49">
        <v>2</v>
      </c>
    </row>
    <row r="52" spans="1:3" ht="14.25">
      <c r="A52" s="41" t="s">
        <v>81</v>
      </c>
      <c r="B52" s="41" t="s">
        <v>34</v>
      </c>
      <c r="C52" s="49">
        <v>6.5</v>
      </c>
    </row>
    <row r="53" spans="1:3" ht="14.25">
      <c r="A53" s="41" t="s">
        <v>82</v>
      </c>
      <c r="B53" s="41" t="s">
        <v>34</v>
      </c>
      <c r="C53" s="49">
        <v>3.4</v>
      </c>
    </row>
    <row r="54" spans="1:3" ht="14.25">
      <c r="A54" s="41" t="s">
        <v>83</v>
      </c>
      <c r="B54" s="41" t="s">
        <v>34</v>
      </c>
      <c r="C54" s="49">
        <v>5.1</v>
      </c>
    </row>
    <row r="55" spans="1:3" ht="14.25">
      <c r="A55" s="41" t="s">
        <v>84</v>
      </c>
      <c r="B55" s="41" t="s">
        <v>34</v>
      </c>
      <c r="C55" s="49">
        <v>3.7</v>
      </c>
    </row>
    <row r="56" spans="1:3" ht="14.25">
      <c r="A56" s="41" t="s">
        <v>85</v>
      </c>
      <c r="B56" s="41" t="s">
        <v>34</v>
      </c>
      <c r="C56" s="49">
        <v>5.2</v>
      </c>
    </row>
    <row r="57" spans="1:3" ht="12.75">
      <c r="A57" s="41" t="s">
        <v>86</v>
      </c>
      <c r="B57" s="41" t="s">
        <v>34</v>
      </c>
      <c r="C57" s="41"/>
    </row>
    <row r="58" spans="1:3" ht="14.25">
      <c r="A58" s="41" t="s">
        <v>87</v>
      </c>
      <c r="B58" s="41" t="s">
        <v>34</v>
      </c>
      <c r="C58" s="49">
        <v>3.3</v>
      </c>
    </row>
    <row r="59" spans="1:3" ht="14.25">
      <c r="A59" s="41" t="s">
        <v>88</v>
      </c>
      <c r="B59" s="41"/>
      <c r="C59" s="49">
        <f>AVERAGE(C5:C58)</f>
        <v>4.609433962264151</v>
      </c>
    </row>
    <row r="60" spans="1:3" ht="14.25">
      <c r="A60" s="41"/>
      <c r="B60" s="41"/>
      <c r="C60" s="49"/>
    </row>
    <row r="61" spans="1:3" ht="14.25">
      <c r="A61" s="41" t="s">
        <v>89</v>
      </c>
      <c r="B61" s="41"/>
      <c r="C61" s="49"/>
    </row>
    <row r="62" spans="1:3" ht="14.25">
      <c r="A62" s="41" t="s">
        <v>90</v>
      </c>
      <c r="B62" s="41" t="s">
        <v>91</v>
      </c>
      <c r="C62" s="50">
        <v>8.2</v>
      </c>
    </row>
    <row r="63" spans="1:3" ht="14.25">
      <c r="A63" s="41" t="s">
        <v>92</v>
      </c>
      <c r="B63" s="41" t="s">
        <v>91</v>
      </c>
      <c r="C63" s="49">
        <v>4.1</v>
      </c>
    </row>
    <row r="64" spans="1:3" ht="14.25">
      <c r="A64" s="41" t="s">
        <v>93</v>
      </c>
      <c r="B64" s="41" t="s">
        <v>91</v>
      </c>
      <c r="C64" s="49">
        <v>6</v>
      </c>
    </row>
    <row r="65" spans="1:3" ht="14.25">
      <c r="A65" s="41" t="s">
        <v>94</v>
      </c>
      <c r="B65" s="41" t="s">
        <v>91</v>
      </c>
      <c r="C65" s="49">
        <v>6.7</v>
      </c>
    </row>
    <row r="66" spans="1:3" ht="14.25">
      <c r="A66" s="41" t="s">
        <v>95</v>
      </c>
      <c r="B66" s="41" t="s">
        <v>91</v>
      </c>
      <c r="C66" s="49">
        <v>4.1</v>
      </c>
    </row>
    <row r="67" spans="1:3" ht="14.25">
      <c r="A67" s="41" t="s">
        <v>96</v>
      </c>
      <c r="B67" s="41" t="s">
        <v>91</v>
      </c>
      <c r="C67" s="49">
        <v>10.3</v>
      </c>
    </row>
    <row r="68" spans="1:3" ht="14.25">
      <c r="A68" s="41" t="s">
        <v>97</v>
      </c>
      <c r="B68" s="41" t="s">
        <v>91</v>
      </c>
      <c r="C68" s="49">
        <v>-0.9</v>
      </c>
    </row>
    <row r="69" spans="1:3" ht="14.25">
      <c r="A69" s="41" t="s">
        <v>99</v>
      </c>
      <c r="B69" s="41" t="s">
        <v>91</v>
      </c>
      <c r="C69" s="49">
        <v>6.8</v>
      </c>
    </row>
    <row r="70" spans="1:3" ht="14.25">
      <c r="A70" s="41" t="s">
        <v>100</v>
      </c>
      <c r="B70" s="41" t="s">
        <v>91</v>
      </c>
      <c r="C70" s="49">
        <v>10.4</v>
      </c>
    </row>
    <row r="71" spans="1:3" ht="14.25">
      <c r="A71" s="41" t="s">
        <v>101</v>
      </c>
      <c r="B71" s="41" t="s">
        <v>91</v>
      </c>
      <c r="C71" s="49">
        <v>6.1</v>
      </c>
    </row>
    <row r="72" spans="1:3" ht="14.25">
      <c r="A72" s="41" t="s">
        <v>102</v>
      </c>
      <c r="B72" s="41" t="s">
        <v>91</v>
      </c>
      <c r="C72" s="49">
        <v>0.8</v>
      </c>
    </row>
    <row r="73" spans="1:3" ht="14.25">
      <c r="A73" s="41" t="s">
        <v>103</v>
      </c>
      <c r="B73" s="41" t="s">
        <v>91</v>
      </c>
      <c r="C73" s="49">
        <v>1</v>
      </c>
    </row>
    <row r="74" spans="1:3" ht="14.25">
      <c r="A74" s="41" t="s">
        <v>104</v>
      </c>
      <c r="B74" s="41" t="s">
        <v>91</v>
      </c>
      <c r="C74" s="49">
        <v>4.6</v>
      </c>
    </row>
    <row r="75" spans="1:3" ht="14.25">
      <c r="A75" s="41" t="s">
        <v>105</v>
      </c>
      <c r="B75" s="41" t="s">
        <v>91</v>
      </c>
      <c r="C75" s="49">
        <v>3.9</v>
      </c>
    </row>
    <row r="76" spans="1:3" ht="14.25">
      <c r="A76" s="41" t="s">
        <v>106</v>
      </c>
      <c r="B76" s="41" t="s">
        <v>91</v>
      </c>
      <c r="C76" s="49">
        <v>8</v>
      </c>
    </row>
    <row r="77" spans="1:3" ht="14.25">
      <c r="A77" s="41" t="s">
        <v>107</v>
      </c>
      <c r="B77" s="41" t="s">
        <v>91</v>
      </c>
      <c r="C77" s="49">
        <v>3.1</v>
      </c>
    </row>
    <row r="78" spans="1:3" ht="14.25">
      <c r="A78" s="41" t="s">
        <v>108</v>
      </c>
      <c r="B78" s="41" t="s">
        <v>91</v>
      </c>
      <c r="C78" s="49">
        <v>6</v>
      </c>
    </row>
    <row r="79" spans="1:3" ht="14.25">
      <c r="A79" s="41" t="s">
        <v>109</v>
      </c>
      <c r="B79" s="41" t="s">
        <v>91</v>
      </c>
      <c r="C79" s="49">
        <v>16.3</v>
      </c>
    </row>
    <row r="80" spans="1:3" ht="14.25">
      <c r="A80" s="41" t="s">
        <v>110</v>
      </c>
      <c r="B80" s="41" t="s">
        <v>91</v>
      </c>
      <c r="C80" s="49">
        <v>2</v>
      </c>
    </row>
    <row r="81" spans="1:3" ht="14.25">
      <c r="A81" s="41" t="s">
        <v>111</v>
      </c>
      <c r="B81" s="41" t="s">
        <v>91</v>
      </c>
      <c r="C81" s="49">
        <v>7.7</v>
      </c>
    </row>
    <row r="82" spans="1:3" ht="14.25">
      <c r="A82" s="41" t="s">
        <v>112</v>
      </c>
      <c r="B82" s="41" t="s">
        <v>91</v>
      </c>
      <c r="C82" s="49">
        <v>7.5</v>
      </c>
    </row>
    <row r="83" spans="1:3" ht="14.25">
      <c r="A83" s="41" t="s">
        <v>113</v>
      </c>
      <c r="B83" s="41" t="s">
        <v>91</v>
      </c>
      <c r="C83" s="49">
        <v>1</v>
      </c>
    </row>
    <row r="84" spans="1:3" ht="14.25">
      <c r="A84" s="41" t="s">
        <v>114</v>
      </c>
      <c r="B84" s="41" t="s">
        <v>91</v>
      </c>
      <c r="C84" s="49">
        <v>7.2</v>
      </c>
    </row>
    <row r="85" spans="1:3" ht="14.25">
      <c r="A85" s="41" t="s">
        <v>115</v>
      </c>
      <c r="B85" s="41" t="s">
        <v>91</v>
      </c>
      <c r="C85" s="49">
        <v>6.1</v>
      </c>
    </row>
    <row r="86" spans="1:3" ht="14.25">
      <c r="A86" s="41" t="s">
        <v>116</v>
      </c>
      <c r="B86" s="41" t="s">
        <v>91</v>
      </c>
      <c r="C86" s="49">
        <v>5.3</v>
      </c>
    </row>
    <row r="87" spans="1:3" ht="14.25">
      <c r="A87" s="41" t="s">
        <v>117</v>
      </c>
      <c r="B87" s="41" t="s">
        <v>91</v>
      </c>
      <c r="C87" s="49">
        <v>4.6</v>
      </c>
    </row>
    <row r="88" spans="1:3" ht="14.25">
      <c r="A88" s="41" t="s">
        <v>118</v>
      </c>
      <c r="B88" s="41" t="s">
        <v>91</v>
      </c>
      <c r="C88" s="49">
        <v>4.2</v>
      </c>
    </row>
    <row r="89" spans="1:3" ht="14.25">
      <c r="A89" s="41" t="s">
        <v>119</v>
      </c>
      <c r="B89" s="41" t="s">
        <v>91</v>
      </c>
      <c r="C89" s="49">
        <v>6.1</v>
      </c>
    </row>
    <row r="90" spans="1:3" ht="14.25">
      <c r="A90" s="41" t="s">
        <v>120</v>
      </c>
      <c r="B90" s="41" t="s">
        <v>91</v>
      </c>
      <c r="C90" s="49">
        <v>4.8</v>
      </c>
    </row>
    <row r="91" spans="1:3" ht="14.25">
      <c r="A91" s="41" t="s">
        <v>121</v>
      </c>
      <c r="B91" s="41" t="s">
        <v>91</v>
      </c>
      <c r="C91" s="49">
        <v>7.3</v>
      </c>
    </row>
    <row r="92" spans="1:3" ht="14.25">
      <c r="A92" s="41" t="s">
        <v>122</v>
      </c>
      <c r="B92" s="41" t="s">
        <v>91</v>
      </c>
      <c r="C92" s="49">
        <v>6.1</v>
      </c>
    </row>
    <row r="93" spans="1:3" ht="14.25">
      <c r="A93" s="41" t="s">
        <v>123</v>
      </c>
      <c r="B93" s="41" t="s">
        <v>91</v>
      </c>
      <c r="C93" s="49">
        <v>3.7</v>
      </c>
    </row>
    <row r="94" spans="1:3" ht="14.25">
      <c r="A94" s="41" t="s">
        <v>124</v>
      </c>
      <c r="B94" s="41" t="s">
        <v>91</v>
      </c>
      <c r="C94" s="49">
        <v>14.5</v>
      </c>
    </row>
    <row r="95" spans="1:3" ht="14.25">
      <c r="A95" s="41" t="s">
        <v>125</v>
      </c>
      <c r="B95" s="41" t="s">
        <v>91</v>
      </c>
      <c r="C95" s="49">
        <v>9.1</v>
      </c>
    </row>
    <row r="96" spans="1:3" ht="14.25">
      <c r="A96" s="41" t="s">
        <v>126</v>
      </c>
      <c r="B96" s="41" t="s">
        <v>91</v>
      </c>
      <c r="C96" s="49">
        <v>3.2</v>
      </c>
    </row>
    <row r="97" spans="1:3" ht="14.25">
      <c r="A97" s="41" t="s">
        <v>127</v>
      </c>
      <c r="B97" s="41" t="s">
        <v>91</v>
      </c>
      <c r="C97" s="49">
        <v>10.8</v>
      </c>
    </row>
    <row r="98" spans="1:3" ht="14.25">
      <c r="A98" s="41" t="s">
        <v>128</v>
      </c>
      <c r="B98" s="41" t="s">
        <v>91</v>
      </c>
      <c r="C98" s="49">
        <v>7.8</v>
      </c>
    </row>
    <row r="99" spans="1:3" ht="14.25">
      <c r="A99" s="41" t="s">
        <v>129</v>
      </c>
      <c r="B99" s="41" t="s">
        <v>91</v>
      </c>
      <c r="C99" s="49">
        <v>3.2</v>
      </c>
    </row>
    <row r="100" spans="1:3" ht="14.25">
      <c r="A100" s="41" t="s">
        <v>130</v>
      </c>
      <c r="B100" s="41" t="s">
        <v>91</v>
      </c>
      <c r="C100" s="49">
        <v>6.8</v>
      </c>
    </row>
    <row r="101" spans="1:3" ht="14.25">
      <c r="A101" s="41" t="s">
        <v>88</v>
      </c>
      <c r="B101" s="41"/>
      <c r="C101" s="49">
        <f>AVERAGE(C62:C100)</f>
        <v>6.012820512820513</v>
      </c>
    </row>
    <row r="102" spans="1:3" ht="14.25">
      <c r="A102" s="41"/>
      <c r="B102" s="41"/>
      <c r="C102" s="49"/>
    </row>
    <row r="103" spans="1:3" ht="14.25">
      <c r="A103" s="41" t="s">
        <v>131</v>
      </c>
      <c r="B103" s="41"/>
      <c r="C103" s="49"/>
    </row>
    <row r="104" spans="1:3" ht="14.25">
      <c r="A104" s="41" t="s">
        <v>132</v>
      </c>
      <c r="B104" s="41" t="s">
        <v>133</v>
      </c>
      <c r="C104" s="49">
        <v>3.5</v>
      </c>
    </row>
    <row r="105" spans="1:3" ht="14.25">
      <c r="A105" s="41" t="s">
        <v>134</v>
      </c>
      <c r="B105" s="41" t="s">
        <v>133</v>
      </c>
      <c r="C105" s="49">
        <v>3.8</v>
      </c>
    </row>
    <row r="106" spans="1:3" ht="14.25">
      <c r="A106" s="41" t="s">
        <v>135</v>
      </c>
      <c r="B106" s="41" t="s">
        <v>133</v>
      </c>
      <c r="C106" s="49">
        <v>2.6</v>
      </c>
    </row>
    <row r="107" spans="1:3" ht="14.25">
      <c r="A107" s="41" t="s">
        <v>136</v>
      </c>
      <c r="B107" s="41" t="s">
        <v>133</v>
      </c>
      <c r="C107" s="49">
        <v>5</v>
      </c>
    </row>
    <row r="108" spans="1:3" ht="14.25">
      <c r="A108" s="41" t="s">
        <v>137</v>
      </c>
      <c r="B108" s="41" t="s">
        <v>133</v>
      </c>
      <c r="C108" s="49">
        <v>7.6</v>
      </c>
    </row>
    <row r="109" spans="1:3" ht="14.25">
      <c r="A109" s="41" t="s">
        <v>138</v>
      </c>
      <c r="B109" s="41" t="s">
        <v>133</v>
      </c>
      <c r="C109" s="49">
        <v>2</v>
      </c>
    </row>
    <row r="110" spans="1:3" ht="14.25">
      <c r="A110" s="41" t="s">
        <v>139</v>
      </c>
      <c r="B110" s="41" t="s">
        <v>133</v>
      </c>
      <c r="C110" s="49">
        <v>0.8</v>
      </c>
    </row>
    <row r="111" spans="1:3" ht="14.25">
      <c r="A111" s="41" t="s">
        <v>140</v>
      </c>
      <c r="B111" s="41" t="s">
        <v>133</v>
      </c>
      <c r="C111" s="49">
        <v>0.2</v>
      </c>
    </row>
    <row r="112" spans="1:3" ht="14.25">
      <c r="A112" s="41" t="s">
        <v>141</v>
      </c>
      <c r="B112" s="41" t="s">
        <v>133</v>
      </c>
      <c r="C112" s="49">
        <v>2.1</v>
      </c>
    </row>
    <row r="113" spans="1:3" ht="14.25">
      <c r="A113" s="41" t="s">
        <v>142</v>
      </c>
      <c r="B113" s="41" t="s">
        <v>133</v>
      </c>
      <c r="C113" s="49">
        <v>3.5</v>
      </c>
    </row>
    <row r="114" spans="1:3" ht="14.25">
      <c r="A114" s="41" t="s">
        <v>143</v>
      </c>
      <c r="B114" s="41" t="s">
        <v>133</v>
      </c>
      <c r="C114" s="49">
        <v>0.7</v>
      </c>
    </row>
    <row r="115" spans="1:3" ht="14.25">
      <c r="A115" s="41" t="s">
        <v>144</v>
      </c>
      <c r="B115" s="41" t="s">
        <v>133</v>
      </c>
      <c r="C115" s="49">
        <v>3.1</v>
      </c>
    </row>
    <row r="116" spans="1:3" ht="14.25">
      <c r="A116" s="41" t="s">
        <v>145</v>
      </c>
      <c r="B116" s="41" t="s">
        <v>133</v>
      </c>
      <c r="C116" s="49">
        <v>3.1</v>
      </c>
    </row>
    <row r="117" spans="1:3" ht="14.25">
      <c r="A117" s="41" t="s">
        <v>146</v>
      </c>
      <c r="B117" s="41" t="s">
        <v>133</v>
      </c>
      <c r="C117" s="49">
        <v>1.5</v>
      </c>
    </row>
    <row r="118" spans="1:3" ht="14.25">
      <c r="A118" s="41" t="s">
        <v>98</v>
      </c>
      <c r="B118" s="41" t="s">
        <v>133</v>
      </c>
      <c r="C118" s="49">
        <v>6.4</v>
      </c>
    </row>
    <row r="119" spans="1:3" ht="14.25">
      <c r="A119" s="41" t="s">
        <v>147</v>
      </c>
      <c r="B119" s="41" t="s">
        <v>133</v>
      </c>
      <c r="C119" s="49">
        <v>-4.5</v>
      </c>
    </row>
    <row r="120" spans="1:3" ht="14.25">
      <c r="A120" s="41" t="s">
        <v>148</v>
      </c>
      <c r="B120" s="41" t="s">
        <v>133</v>
      </c>
      <c r="C120" s="49">
        <v>-1</v>
      </c>
    </row>
    <row r="121" spans="1:3" ht="14.25">
      <c r="A121" s="41" t="s">
        <v>149</v>
      </c>
      <c r="B121" s="41" t="s">
        <v>133</v>
      </c>
      <c r="C121" s="49">
        <v>-3.5</v>
      </c>
    </row>
    <row r="122" spans="1:3" ht="14.25">
      <c r="A122" s="41" t="s">
        <v>150</v>
      </c>
      <c r="B122" s="41" t="s">
        <v>133</v>
      </c>
      <c r="C122" s="49">
        <v>1.3</v>
      </c>
    </row>
    <row r="123" spans="1:3" ht="14.25">
      <c r="A123" s="41" t="s">
        <v>151</v>
      </c>
      <c r="B123" s="41" t="s">
        <v>133</v>
      </c>
      <c r="C123" s="49">
        <v>7</v>
      </c>
    </row>
    <row r="124" spans="1:3" ht="14.25">
      <c r="A124" s="41" t="s">
        <v>152</v>
      </c>
      <c r="B124" s="41" t="s">
        <v>133</v>
      </c>
      <c r="C124" s="49">
        <v>-1.4</v>
      </c>
    </row>
    <row r="125" spans="1:3" ht="14.25">
      <c r="A125" s="41" t="s">
        <v>153</v>
      </c>
      <c r="B125" s="41" t="s">
        <v>133</v>
      </c>
      <c r="C125" s="49">
        <v>-1.4</v>
      </c>
    </row>
    <row r="126" spans="1:3" ht="14.25">
      <c r="A126" s="41" t="s">
        <v>154</v>
      </c>
      <c r="B126" s="41" t="s">
        <v>133</v>
      </c>
      <c r="C126" s="49">
        <v>-0.30000000000000004</v>
      </c>
    </row>
    <row r="127" spans="1:3" ht="14.25">
      <c r="A127" s="41" t="s">
        <v>155</v>
      </c>
      <c r="B127" s="41" t="s">
        <v>133</v>
      </c>
      <c r="C127" s="49">
        <v>1.8</v>
      </c>
    </row>
    <row r="128" spans="1:3" ht="14.25">
      <c r="A128" s="41" t="s">
        <v>156</v>
      </c>
      <c r="B128" s="41" t="s">
        <v>133</v>
      </c>
      <c r="C128" s="49">
        <v>1.3</v>
      </c>
    </row>
    <row r="129" spans="1:3" ht="14.25">
      <c r="A129" s="41" t="s">
        <v>157</v>
      </c>
      <c r="B129" s="41" t="s">
        <v>133</v>
      </c>
      <c r="C129" s="49">
        <v>3.4</v>
      </c>
    </row>
    <row r="130" spans="1:3" ht="14.25">
      <c r="A130" s="41" t="s">
        <v>158</v>
      </c>
      <c r="B130" s="41" t="s">
        <v>133</v>
      </c>
      <c r="C130" s="49">
        <v>3.7</v>
      </c>
    </row>
    <row r="131" spans="1:3" ht="12.75">
      <c r="A131" s="41" t="s">
        <v>159</v>
      </c>
      <c r="B131" s="41" t="s">
        <v>133</v>
      </c>
      <c r="C131" s="41"/>
    </row>
    <row r="132" spans="1:3" ht="14.25">
      <c r="A132" s="41" t="s">
        <v>160</v>
      </c>
      <c r="B132" s="41" t="s">
        <v>133</v>
      </c>
      <c r="C132" s="49">
        <v>1.1</v>
      </c>
    </row>
    <row r="133" spans="1:3" ht="14.25">
      <c r="A133" s="41" t="s">
        <v>161</v>
      </c>
      <c r="B133" s="41" t="s">
        <v>133</v>
      </c>
      <c r="C133" s="49">
        <v>1.7</v>
      </c>
    </row>
    <row r="134" spans="1:3" ht="14.25">
      <c r="A134" s="41" t="s">
        <v>162</v>
      </c>
      <c r="B134" s="41" t="s">
        <v>133</v>
      </c>
      <c r="C134" s="49">
        <v>0.4</v>
      </c>
    </row>
    <row r="135" spans="1:3" ht="14.25">
      <c r="A135" s="41" t="s">
        <v>163</v>
      </c>
      <c r="B135" s="41" t="s">
        <v>133</v>
      </c>
      <c r="C135" s="49">
        <v>2</v>
      </c>
    </row>
    <row r="136" spans="1:3" ht="14.25">
      <c r="A136" s="41" t="s">
        <v>164</v>
      </c>
      <c r="B136" s="41" t="s">
        <v>133</v>
      </c>
      <c r="C136" s="49">
        <v>3.8</v>
      </c>
    </row>
    <row r="137" spans="1:3" ht="14.25">
      <c r="A137" s="41" t="s">
        <v>165</v>
      </c>
      <c r="B137" s="41" t="s">
        <v>133</v>
      </c>
      <c r="C137" s="49">
        <v>1.4</v>
      </c>
    </row>
    <row r="138" spans="1:3" ht="14.25">
      <c r="A138" s="41" t="s">
        <v>166</v>
      </c>
      <c r="B138" s="41" t="s">
        <v>133</v>
      </c>
      <c r="C138" s="49">
        <v>6.9</v>
      </c>
    </row>
    <row r="139" spans="1:3" ht="14.25">
      <c r="A139" s="41" t="s">
        <v>167</v>
      </c>
      <c r="B139" s="41" t="s">
        <v>133</v>
      </c>
      <c r="C139" s="49">
        <v>-1.3</v>
      </c>
    </row>
    <row r="140" spans="1:3" ht="14.25">
      <c r="A140" s="41" t="s">
        <v>168</v>
      </c>
      <c r="B140" s="41" t="s">
        <v>133</v>
      </c>
      <c r="C140" s="49">
        <v>4</v>
      </c>
    </row>
    <row r="141" spans="1:3" ht="14.25">
      <c r="A141" s="41" t="s">
        <v>169</v>
      </c>
      <c r="B141" s="41" t="s">
        <v>133</v>
      </c>
      <c r="C141" s="49">
        <v>-13</v>
      </c>
    </row>
    <row r="142" spans="1:3" ht="14.25">
      <c r="A142" s="41" t="s">
        <v>170</v>
      </c>
      <c r="B142" s="41" t="s">
        <v>133</v>
      </c>
      <c r="C142" s="49">
        <v>5.5</v>
      </c>
    </row>
    <row r="143" spans="1:3" ht="14.25">
      <c r="A143" s="41" t="s">
        <v>171</v>
      </c>
      <c r="B143" s="41" t="s">
        <v>133</v>
      </c>
      <c r="C143" s="49">
        <v>2.6</v>
      </c>
    </row>
    <row r="144" spans="1:3" ht="14.25">
      <c r="A144" s="41" t="s">
        <v>172</v>
      </c>
      <c r="B144" s="41" t="s">
        <v>133</v>
      </c>
      <c r="C144" s="49">
        <v>1.8</v>
      </c>
    </row>
    <row r="145" spans="1:3" ht="14.25">
      <c r="A145" s="41" t="s">
        <v>173</v>
      </c>
      <c r="B145" s="41" t="s">
        <v>133</v>
      </c>
      <c r="C145" s="49">
        <v>4</v>
      </c>
    </row>
    <row r="146" spans="1:3" ht="14.25">
      <c r="A146" s="41" t="s">
        <v>174</v>
      </c>
      <c r="B146" s="41" t="s">
        <v>133</v>
      </c>
      <c r="C146" s="49">
        <v>1.2</v>
      </c>
    </row>
    <row r="147" spans="1:3" ht="14.25">
      <c r="A147" s="41" t="s">
        <v>175</v>
      </c>
      <c r="B147" s="41" t="s">
        <v>133</v>
      </c>
      <c r="C147" s="49">
        <v>-0.1</v>
      </c>
    </row>
    <row r="148" spans="1:3" ht="14.25">
      <c r="A148" s="41" t="s">
        <v>176</v>
      </c>
      <c r="B148" s="41" t="s">
        <v>133</v>
      </c>
      <c r="C148" s="49">
        <v>6.5</v>
      </c>
    </row>
    <row r="149" spans="1:3" ht="14.25">
      <c r="A149" s="41" t="s">
        <v>177</v>
      </c>
      <c r="B149" s="41" t="s">
        <v>133</v>
      </c>
      <c r="C149" s="49">
        <v>2.3</v>
      </c>
    </row>
    <row r="150" spans="1:3" ht="14.25">
      <c r="A150" s="41" t="s">
        <v>178</v>
      </c>
      <c r="B150" s="41" t="s">
        <v>133</v>
      </c>
      <c r="C150" s="49">
        <v>8.2</v>
      </c>
    </row>
    <row r="151" spans="1:3" ht="14.25">
      <c r="A151" s="41" t="s">
        <v>179</v>
      </c>
      <c r="B151" s="41" t="s">
        <v>133</v>
      </c>
      <c r="C151" s="49">
        <v>9.2</v>
      </c>
    </row>
    <row r="152" spans="1:3" ht="14.25">
      <c r="A152" s="41" t="s">
        <v>180</v>
      </c>
      <c r="B152" s="41" t="s">
        <v>133</v>
      </c>
      <c r="C152" s="49">
        <v>4.2</v>
      </c>
    </row>
    <row r="153" spans="1:3" ht="14.25">
      <c r="A153" s="41" t="s">
        <v>181</v>
      </c>
      <c r="B153" s="41" t="s">
        <v>133</v>
      </c>
      <c r="C153" s="49">
        <v>1.2</v>
      </c>
    </row>
    <row r="154" spans="1:3" ht="14.25">
      <c r="A154" s="41" t="s">
        <v>182</v>
      </c>
      <c r="B154" s="41" t="s">
        <v>133</v>
      </c>
      <c r="C154" s="49">
        <v>8.5</v>
      </c>
    </row>
    <row r="155" spans="1:3" ht="14.25">
      <c r="A155" s="41" t="s">
        <v>184</v>
      </c>
      <c r="B155" s="41" t="s">
        <v>133</v>
      </c>
      <c r="C155" s="49">
        <v>1.3</v>
      </c>
    </row>
    <row r="156" spans="1:3" ht="14.25">
      <c r="A156" s="41" t="s">
        <v>247</v>
      </c>
      <c r="B156" s="41" t="s">
        <v>133</v>
      </c>
      <c r="C156" s="49">
        <v>1</v>
      </c>
    </row>
    <row r="157" spans="1:3" ht="14.25">
      <c r="A157" s="41" t="s">
        <v>88</v>
      </c>
      <c r="B157" s="41"/>
      <c r="C157" s="49">
        <f>AVERAGE(C104:C156)</f>
        <v>2.2442307692307697</v>
      </c>
    </row>
    <row r="158" spans="1:3" ht="14.25">
      <c r="A158" s="41"/>
      <c r="B158" s="41"/>
      <c r="C158" s="49"/>
    </row>
    <row r="159" spans="1:3" ht="14.25">
      <c r="A159" s="41" t="s">
        <v>185</v>
      </c>
      <c r="B159" s="41"/>
      <c r="C159" s="49"/>
    </row>
    <row r="160" spans="1:3" ht="14.25">
      <c r="A160" s="41" t="s">
        <v>186</v>
      </c>
      <c r="B160" s="41" t="s">
        <v>248</v>
      </c>
      <c r="C160" s="49">
        <v>-2</v>
      </c>
    </row>
    <row r="161" spans="1:3" ht="14.25">
      <c r="A161" s="41" t="s">
        <v>188</v>
      </c>
      <c r="B161" s="41" t="s">
        <v>248</v>
      </c>
      <c r="C161" s="49">
        <v>3.1</v>
      </c>
    </row>
    <row r="162" spans="1:3" ht="14.25">
      <c r="A162" s="41" t="s">
        <v>189</v>
      </c>
      <c r="B162" s="41" t="s">
        <v>248</v>
      </c>
      <c r="C162" s="49">
        <v>2.8</v>
      </c>
    </row>
    <row r="163" spans="1:3" ht="14.25">
      <c r="A163" s="41" t="s">
        <v>88</v>
      </c>
      <c r="B163" s="41"/>
      <c r="C163" s="49">
        <f>AVERAGE(C160:C162)</f>
        <v>1.3</v>
      </c>
    </row>
    <row r="164" spans="1:3" ht="14.25">
      <c r="A164" s="41"/>
      <c r="B164" s="41"/>
      <c r="C164" s="49"/>
    </row>
    <row r="165" spans="1:3" ht="14.25">
      <c r="A165" s="41" t="s">
        <v>190</v>
      </c>
      <c r="B165" s="41"/>
      <c r="C165" s="49"/>
    </row>
    <row r="166" spans="1:3" ht="14.25">
      <c r="A166" s="41" t="s">
        <v>191</v>
      </c>
      <c r="B166" s="41" t="s">
        <v>192</v>
      </c>
      <c r="C166" s="49">
        <v>2.7</v>
      </c>
    </row>
    <row r="167" spans="1:3" ht="14.25">
      <c r="A167" s="41" t="s">
        <v>193</v>
      </c>
      <c r="B167" s="41" t="s">
        <v>192</v>
      </c>
      <c r="C167" s="49">
        <v>0.1</v>
      </c>
    </row>
    <row r="168" spans="1:3" ht="14.25">
      <c r="A168" s="41" t="s">
        <v>194</v>
      </c>
      <c r="B168" s="41" t="s">
        <v>192</v>
      </c>
      <c r="C168" s="49">
        <v>1.8</v>
      </c>
    </row>
    <row r="169" spans="1:3" ht="12.75">
      <c r="A169" s="41" t="s">
        <v>195</v>
      </c>
      <c r="B169" s="41" t="s">
        <v>192</v>
      </c>
      <c r="C169" s="41"/>
    </row>
    <row r="170" spans="1:3" ht="12.75">
      <c r="A170" s="41" t="s">
        <v>196</v>
      </c>
      <c r="B170" s="41" t="s">
        <v>192</v>
      </c>
      <c r="C170" s="41"/>
    </row>
    <row r="171" spans="1:3" ht="14.25">
      <c r="A171" s="41" t="s">
        <v>197</v>
      </c>
      <c r="B171" s="41" t="s">
        <v>192</v>
      </c>
      <c r="C171" s="49">
        <v>1.5</v>
      </c>
    </row>
    <row r="172" spans="1:3" ht="14.25">
      <c r="A172" s="41" t="s">
        <v>198</v>
      </c>
      <c r="B172" s="41" t="s">
        <v>192</v>
      </c>
      <c r="C172" s="49"/>
    </row>
    <row r="173" spans="1:3" ht="14.25">
      <c r="A173" s="41" t="s">
        <v>199</v>
      </c>
      <c r="B173" s="41" t="s">
        <v>192</v>
      </c>
      <c r="C173" s="49">
        <v>7</v>
      </c>
    </row>
    <row r="174" spans="1:3" ht="14.25">
      <c r="A174" s="41" t="s">
        <v>200</v>
      </c>
      <c r="B174" s="41" t="s">
        <v>192</v>
      </c>
      <c r="C174" s="49">
        <v>5.6</v>
      </c>
    </row>
    <row r="175" spans="1:3" ht="14.25">
      <c r="A175" s="41" t="s">
        <v>201</v>
      </c>
      <c r="B175" s="41" t="s">
        <v>192</v>
      </c>
      <c r="C175" s="49">
        <v>0</v>
      </c>
    </row>
    <row r="176" spans="1:3" ht="14.25">
      <c r="A176" s="41" t="s">
        <v>202</v>
      </c>
      <c r="B176" s="41" t="s">
        <v>192</v>
      </c>
      <c r="C176" s="49">
        <v>0.30000000000000004</v>
      </c>
    </row>
    <row r="177" spans="1:3" ht="14.25">
      <c r="A177" s="41" t="s">
        <v>203</v>
      </c>
      <c r="B177" s="41" t="s">
        <v>192</v>
      </c>
      <c r="C177" s="49">
        <v>0.2</v>
      </c>
    </row>
    <row r="178" spans="1:3" ht="14.25">
      <c r="A178" s="41" t="s">
        <v>204</v>
      </c>
      <c r="B178" s="41" t="s">
        <v>192</v>
      </c>
      <c r="C178" s="49">
        <v>2.2</v>
      </c>
    </row>
    <row r="179" spans="1:3" ht="14.25">
      <c r="A179" s="46" t="s">
        <v>88</v>
      </c>
      <c r="B179" s="41"/>
      <c r="C179" s="49">
        <f>AVERAGE(C166:C178)</f>
        <v>2.14</v>
      </c>
    </row>
    <row r="180" spans="1:3" ht="14.25">
      <c r="A180" s="46"/>
      <c r="B180" s="41"/>
      <c r="C180" s="49"/>
    </row>
    <row r="181" spans="1:3" ht="14.25">
      <c r="A181" s="46" t="s">
        <v>205</v>
      </c>
      <c r="B181" s="41"/>
      <c r="C181" s="49"/>
    </row>
    <row r="182" spans="1:3" ht="14.25">
      <c r="A182" s="41" t="s">
        <v>206</v>
      </c>
      <c r="B182" s="41" t="s">
        <v>207</v>
      </c>
      <c r="C182" s="49">
        <v>-4.1</v>
      </c>
    </row>
    <row r="183" spans="1:3" ht="14.25">
      <c r="A183" s="41" t="s">
        <v>208</v>
      </c>
      <c r="B183" s="41" t="s">
        <v>207</v>
      </c>
      <c r="C183" s="49">
        <v>7.5</v>
      </c>
    </row>
    <row r="184" spans="1:3" ht="14.25">
      <c r="A184" s="41" t="s">
        <v>209</v>
      </c>
      <c r="B184" s="41" t="s">
        <v>207</v>
      </c>
      <c r="C184" s="49">
        <v>0.5</v>
      </c>
    </row>
    <row r="185" spans="1:3" ht="14.25">
      <c r="A185" s="41" t="s">
        <v>210</v>
      </c>
      <c r="B185" s="41" t="s">
        <v>207</v>
      </c>
      <c r="C185" s="49">
        <v>-0.5</v>
      </c>
    </row>
    <row r="186" spans="1:3" ht="14.25">
      <c r="A186" s="41" t="s">
        <v>211</v>
      </c>
      <c r="B186" s="41" t="s">
        <v>207</v>
      </c>
      <c r="C186" s="49">
        <v>2</v>
      </c>
    </row>
    <row r="187" spans="1:3" ht="14.25">
      <c r="A187" s="41" t="s">
        <v>212</v>
      </c>
      <c r="B187" s="41" t="s">
        <v>207</v>
      </c>
      <c r="C187" s="49">
        <v>4.2</v>
      </c>
    </row>
    <row r="188" spans="1:3" ht="14.25">
      <c r="A188" s="41" t="s">
        <v>213</v>
      </c>
      <c r="B188" s="41" t="s">
        <v>207</v>
      </c>
      <c r="C188" s="49">
        <v>7.5</v>
      </c>
    </row>
    <row r="189" spans="1:3" ht="14.25">
      <c r="A189" s="41" t="s">
        <v>214</v>
      </c>
      <c r="B189" s="41" t="s">
        <v>207</v>
      </c>
      <c r="C189" s="49">
        <v>5.3</v>
      </c>
    </row>
    <row r="190" spans="1:3" ht="14.25">
      <c r="A190" s="41" t="s">
        <v>215</v>
      </c>
      <c r="B190" s="41" t="s">
        <v>207</v>
      </c>
      <c r="C190" s="49">
        <v>4.2</v>
      </c>
    </row>
    <row r="191" spans="1:3" ht="14.25">
      <c r="A191" s="41" t="s">
        <v>216</v>
      </c>
      <c r="B191" s="41" t="s">
        <v>207</v>
      </c>
      <c r="C191" s="49">
        <v>1</v>
      </c>
    </row>
    <row r="192" spans="1:3" ht="14.25">
      <c r="A192" s="41" t="s">
        <v>217</v>
      </c>
      <c r="B192" s="41" t="s">
        <v>207</v>
      </c>
      <c r="C192" s="49">
        <v>7.8</v>
      </c>
    </row>
    <row r="193" spans="1:3" ht="14.25">
      <c r="A193" s="41" t="s">
        <v>218</v>
      </c>
      <c r="B193" s="41" t="s">
        <v>207</v>
      </c>
      <c r="C193" s="49">
        <v>3.2</v>
      </c>
    </row>
    <row r="194" spans="1:3" ht="14.25">
      <c r="A194" s="41" t="s">
        <v>219</v>
      </c>
      <c r="B194" s="41" t="s">
        <v>207</v>
      </c>
      <c r="C194" s="49">
        <v>0.7</v>
      </c>
    </row>
    <row r="195" spans="1:3" ht="14.25">
      <c r="A195" s="41" t="s">
        <v>220</v>
      </c>
      <c r="B195" s="41" t="s">
        <v>207</v>
      </c>
      <c r="C195" s="49"/>
    </row>
    <row r="196" spans="1:3" ht="14.25">
      <c r="A196" s="41" t="s">
        <v>221</v>
      </c>
      <c r="B196" s="41" t="s">
        <v>207</v>
      </c>
      <c r="C196" s="49">
        <v>-1.4</v>
      </c>
    </row>
    <row r="197" spans="1:3" ht="14.25">
      <c r="A197" s="41" t="s">
        <v>222</v>
      </c>
      <c r="B197" s="41" t="s">
        <v>207</v>
      </c>
      <c r="C197" s="49">
        <v>2.6</v>
      </c>
    </row>
    <row r="198" spans="1:3" ht="14.25">
      <c r="A198" s="41" t="s">
        <v>223</v>
      </c>
      <c r="B198" s="41" t="s">
        <v>207</v>
      </c>
      <c r="C198" s="49">
        <v>3.6</v>
      </c>
    </row>
    <row r="199" spans="1:3" ht="14.25">
      <c r="A199" s="41" t="s">
        <v>224</v>
      </c>
      <c r="B199" s="41" t="s">
        <v>207</v>
      </c>
      <c r="C199" s="49">
        <v>-5.1</v>
      </c>
    </row>
    <row r="200" spans="1:3" ht="14.25">
      <c r="A200" s="41" t="s">
        <v>225</v>
      </c>
      <c r="B200" s="41" t="s">
        <v>207</v>
      </c>
      <c r="C200" s="49">
        <v>2.8</v>
      </c>
    </row>
    <row r="201" spans="1:3" ht="14.25">
      <c r="A201" s="41" t="s">
        <v>226</v>
      </c>
      <c r="B201" s="41" t="s">
        <v>207</v>
      </c>
      <c r="C201" s="49">
        <v>-1.1</v>
      </c>
    </row>
    <row r="202" spans="1:3" ht="14.25">
      <c r="A202" s="41" t="s">
        <v>227</v>
      </c>
      <c r="B202" s="41" t="s">
        <v>207</v>
      </c>
      <c r="C202" s="49">
        <v>1.1</v>
      </c>
    </row>
    <row r="203" spans="1:3" ht="14.25">
      <c r="A203" s="41" t="s">
        <v>228</v>
      </c>
      <c r="B203" s="41" t="s">
        <v>207</v>
      </c>
      <c r="C203" s="49">
        <v>4.3</v>
      </c>
    </row>
    <row r="204" spans="1:3" ht="14.25">
      <c r="A204" s="41" t="s">
        <v>229</v>
      </c>
      <c r="B204" s="41" t="s">
        <v>207</v>
      </c>
      <c r="C204" s="49">
        <v>1.5</v>
      </c>
    </row>
    <row r="205" spans="1:3" ht="14.25">
      <c r="A205" s="41" t="s">
        <v>230</v>
      </c>
      <c r="B205" s="41" t="s">
        <v>207</v>
      </c>
      <c r="C205" s="49">
        <v>5.5</v>
      </c>
    </row>
    <row r="206" spans="1:3" ht="14.25">
      <c r="A206" s="41" t="s">
        <v>231</v>
      </c>
      <c r="B206" s="41" t="s">
        <v>207</v>
      </c>
      <c r="C206" s="49">
        <v>4.5</v>
      </c>
    </row>
    <row r="207" spans="1:3" ht="14.25">
      <c r="A207" s="41" t="s">
        <v>232</v>
      </c>
      <c r="B207" s="41" t="s">
        <v>207</v>
      </c>
      <c r="C207" s="49">
        <v>7.5</v>
      </c>
    </row>
    <row r="208" spans="1:3" ht="14.25">
      <c r="A208" s="41" t="s">
        <v>233</v>
      </c>
      <c r="B208" s="41" t="s">
        <v>207</v>
      </c>
      <c r="C208" s="49">
        <v>15.3</v>
      </c>
    </row>
    <row r="209" spans="1:3" ht="14.25">
      <c r="A209" s="41" t="s">
        <v>234</v>
      </c>
      <c r="B209" s="41" t="s">
        <v>207</v>
      </c>
      <c r="C209" s="49">
        <v>8.8</v>
      </c>
    </row>
    <row r="210" spans="1:3" ht="14.25">
      <c r="A210" s="41" t="s">
        <v>235</v>
      </c>
      <c r="B210" s="41" t="s">
        <v>207</v>
      </c>
      <c r="C210" s="49">
        <v>-5.8</v>
      </c>
    </row>
    <row r="211" spans="1:3" ht="14.25">
      <c r="A211" s="41" t="s">
        <v>236</v>
      </c>
      <c r="B211" s="41" t="s">
        <v>207</v>
      </c>
      <c r="C211" s="49">
        <v>-1.5</v>
      </c>
    </row>
    <row r="212" spans="1:3" ht="14.25">
      <c r="A212" s="41" t="s">
        <v>237</v>
      </c>
      <c r="B212" s="41" t="s">
        <v>207</v>
      </c>
      <c r="C212" s="49">
        <v>0.8</v>
      </c>
    </row>
    <row r="213" spans="1:3" ht="14.25">
      <c r="A213" s="41" t="s">
        <v>238</v>
      </c>
      <c r="B213" s="41" t="s">
        <v>207</v>
      </c>
      <c r="C213" s="49">
        <v>-2.3</v>
      </c>
    </row>
    <row r="214" spans="1:3" ht="14.25">
      <c r="A214" s="41" t="s">
        <v>239</v>
      </c>
      <c r="B214" s="41" t="s">
        <v>207</v>
      </c>
      <c r="C214" s="49">
        <v>4.4</v>
      </c>
    </row>
    <row r="215" spans="1:3" ht="14.25">
      <c r="A215" s="41" t="s">
        <v>240</v>
      </c>
      <c r="B215" s="41" t="s">
        <v>207</v>
      </c>
      <c r="C215" s="49">
        <v>0</v>
      </c>
    </row>
    <row r="216" spans="1:3" ht="14.25">
      <c r="A216" s="41" t="s">
        <v>241</v>
      </c>
      <c r="B216" s="41" t="s">
        <v>207</v>
      </c>
      <c r="C216" s="49">
        <v>8.5</v>
      </c>
    </row>
    <row r="217" spans="1:3" ht="14.25">
      <c r="A217" s="41" t="s">
        <v>242</v>
      </c>
      <c r="B217" s="41" t="s">
        <v>207</v>
      </c>
      <c r="C217" s="49">
        <v>-1.9</v>
      </c>
    </row>
    <row r="218" ht="12.75">
      <c r="C218">
        <f>AVERAGE(C182:C217)</f>
        <v>2.6114285714285717</v>
      </c>
    </row>
    <row r="226" ht="12.75">
      <c r="A226" s="4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8"/>
  <sheetViews>
    <sheetView zoomScale="78" zoomScaleNormal="78" workbookViewId="0" topLeftCell="A1">
      <selection activeCell="G1" sqref="G1"/>
    </sheetView>
  </sheetViews>
  <sheetFormatPr defaultColWidth="12.57421875" defaultRowHeight="12.75"/>
  <cols>
    <col min="1" max="1" width="29.421875" style="46" customWidth="1"/>
    <col min="2" max="3" width="11.57421875" style="51" customWidth="1"/>
    <col min="4" max="4" width="22.57421875" style="51" customWidth="1"/>
    <col min="5" max="6" width="11.57421875" style="51" customWidth="1"/>
    <col min="7" max="7" width="23.140625" style="51" customWidth="1"/>
    <col min="8" max="9" width="11.57421875" style="51" customWidth="1"/>
    <col min="10" max="10" width="22.8515625" style="51" customWidth="1"/>
    <col min="11" max="12" width="11.57421875" style="51" customWidth="1"/>
    <col min="13" max="13" width="22.8515625" style="51" customWidth="1"/>
    <col min="14" max="16384" width="11.57421875" style="51" customWidth="1"/>
  </cols>
  <sheetData>
    <row r="1" spans="1:10" ht="13.5">
      <c r="A1" s="40" t="s">
        <v>250</v>
      </c>
      <c r="B1" s="52"/>
      <c r="G1" s="53"/>
      <c r="H1" s="53"/>
      <c r="I1" s="53"/>
      <c r="J1" s="53"/>
    </row>
    <row r="2" spans="1:10" ht="13.5">
      <c r="A2" s="54" t="s">
        <v>251</v>
      </c>
      <c r="B2" s="46"/>
      <c r="G2" s="53"/>
      <c r="H2" s="53"/>
      <c r="I2" s="53"/>
      <c r="J2" s="53"/>
    </row>
    <row r="3" spans="1:2" ht="13.5">
      <c r="A3" s="54"/>
      <c r="B3" s="46"/>
    </row>
    <row r="4" spans="1:2" ht="13.5">
      <c r="A4" s="54"/>
      <c r="B4" s="46"/>
    </row>
    <row r="5" spans="1:8" ht="13.5">
      <c r="A5" s="54" t="s">
        <v>32</v>
      </c>
      <c r="B5" s="53"/>
      <c r="C5" s="46" t="s">
        <v>252</v>
      </c>
      <c r="H5" s="55"/>
    </row>
    <row r="6" spans="1:8" ht="14.25">
      <c r="A6" s="41" t="s">
        <v>35</v>
      </c>
      <c r="B6" s="51" t="s">
        <v>34</v>
      </c>
      <c r="C6" s="51">
        <v>111304</v>
      </c>
      <c r="H6" s="55"/>
    </row>
    <row r="7" spans="1:8" ht="14.25">
      <c r="A7" s="41" t="s">
        <v>36</v>
      </c>
      <c r="B7" s="51" t="s">
        <v>34</v>
      </c>
      <c r="C7" s="51">
        <v>24371</v>
      </c>
      <c r="H7" s="55"/>
    </row>
    <row r="8" spans="1:8" ht="14.25">
      <c r="A8" s="41" t="s">
        <v>37</v>
      </c>
      <c r="B8" s="51" t="s">
        <v>34</v>
      </c>
      <c r="C8" s="51">
        <v>4815</v>
      </c>
      <c r="H8" s="55"/>
    </row>
    <row r="9" spans="1:8" ht="14.25">
      <c r="A9" s="41" t="s">
        <v>38</v>
      </c>
      <c r="B9" s="51" t="s">
        <v>34</v>
      </c>
      <c r="C9" s="51">
        <v>7107</v>
      </c>
      <c r="H9" s="55"/>
    </row>
    <row r="10" spans="1:8" ht="14.25">
      <c r="A10" s="41" t="s">
        <v>39</v>
      </c>
      <c r="B10" s="51" t="s">
        <v>34</v>
      </c>
      <c r="C10" s="51">
        <v>4067</v>
      </c>
      <c r="H10" s="56"/>
    </row>
    <row r="11" spans="1:3" ht="14.25">
      <c r="A11" s="41" t="s">
        <v>246</v>
      </c>
      <c r="B11" s="51" t="s">
        <v>34</v>
      </c>
      <c r="C11" s="51">
        <v>4840</v>
      </c>
    </row>
    <row r="12" spans="1:3" ht="14.25">
      <c r="A12" s="41" t="s">
        <v>41</v>
      </c>
      <c r="B12" s="51" t="s">
        <v>34</v>
      </c>
      <c r="C12" s="51">
        <v>1856</v>
      </c>
    </row>
    <row r="13" spans="1:3" ht="14.25">
      <c r="A13" s="41" t="s">
        <v>42</v>
      </c>
      <c r="B13" s="51" t="s">
        <v>34</v>
      </c>
      <c r="C13" s="51">
        <v>180</v>
      </c>
    </row>
    <row r="14" spans="1:3" ht="14.25">
      <c r="A14" s="41" t="s">
        <v>43</v>
      </c>
      <c r="B14" s="51" t="s">
        <v>34</v>
      </c>
      <c r="C14" s="51">
        <v>7015</v>
      </c>
    </row>
    <row r="15" spans="1:3" ht="14.25">
      <c r="A15" s="41" t="s">
        <v>44</v>
      </c>
      <c r="B15" s="51" t="s">
        <v>34</v>
      </c>
      <c r="C15" s="51">
        <v>2816</v>
      </c>
    </row>
    <row r="16" spans="1:3" ht="14.25">
      <c r="A16" s="41" t="s">
        <v>46</v>
      </c>
      <c r="B16" s="51" t="s">
        <v>34</v>
      </c>
      <c r="C16" s="51">
        <v>414</v>
      </c>
    </row>
    <row r="17" spans="1:3" ht="14.25">
      <c r="A17" s="41" t="s">
        <v>47</v>
      </c>
      <c r="B17" s="51" t="s">
        <v>34</v>
      </c>
      <c r="C17" s="51">
        <v>2472</v>
      </c>
    </row>
    <row r="18" spans="1:3" ht="14.25">
      <c r="A18" s="41" t="s">
        <v>48</v>
      </c>
      <c r="B18" s="51" t="s">
        <v>34</v>
      </c>
      <c r="C18" s="51">
        <v>411</v>
      </c>
    </row>
    <row r="19" spans="1:3" ht="14.25">
      <c r="A19" s="41" t="s">
        <v>49</v>
      </c>
      <c r="B19" s="51" t="s">
        <v>34</v>
      </c>
      <c r="C19" s="51">
        <v>8592</v>
      </c>
    </row>
    <row r="20" spans="1:3" ht="14.25">
      <c r="A20" s="46" t="s">
        <v>253</v>
      </c>
      <c r="B20" s="51" t="s">
        <v>34</v>
      </c>
      <c r="C20" s="51">
        <v>422</v>
      </c>
    </row>
    <row r="21" spans="1:3" ht="14.25">
      <c r="A21" s="46" t="s">
        <v>254</v>
      </c>
      <c r="B21" s="51" t="s">
        <v>34</v>
      </c>
      <c r="C21" s="51">
        <v>2200</v>
      </c>
    </row>
    <row r="22" spans="1:3" ht="12.75">
      <c r="A22" s="41" t="s">
        <v>50</v>
      </c>
      <c r="B22" s="51" t="s">
        <v>34</v>
      </c>
      <c r="C22" s="51">
        <v>1393</v>
      </c>
    </row>
    <row r="23" spans="1:3" ht="12.75">
      <c r="A23" s="41" t="s">
        <v>51</v>
      </c>
      <c r="B23" s="51" t="s">
        <v>34</v>
      </c>
      <c r="C23" s="51">
        <v>282</v>
      </c>
    </row>
    <row r="24" spans="1:3" ht="12.75">
      <c r="A24" s="41" t="s">
        <v>52</v>
      </c>
      <c r="B24" s="51" t="s">
        <v>34</v>
      </c>
      <c r="C24" s="51">
        <v>5302</v>
      </c>
    </row>
    <row r="25" spans="1:3" ht="12.75">
      <c r="A25" s="41" t="s">
        <v>53</v>
      </c>
      <c r="B25" s="51" t="s">
        <v>34</v>
      </c>
      <c r="C25" s="51">
        <v>308</v>
      </c>
    </row>
    <row r="26" spans="1:3" ht="12.75">
      <c r="A26" s="41" t="s">
        <v>54</v>
      </c>
      <c r="B26" s="51" t="s">
        <v>34</v>
      </c>
      <c r="C26" s="51">
        <v>10392</v>
      </c>
    </row>
    <row r="27" spans="1:3" ht="12.75">
      <c r="A27" s="41" t="s">
        <v>55</v>
      </c>
      <c r="B27" s="51" t="s">
        <v>34</v>
      </c>
      <c r="C27" s="51">
        <v>125</v>
      </c>
    </row>
    <row r="28" spans="1:3" ht="12.75">
      <c r="A28" s="41" t="s">
        <v>56</v>
      </c>
      <c r="B28" s="51" t="s">
        <v>34</v>
      </c>
      <c r="C28" s="51">
        <v>1936</v>
      </c>
    </row>
    <row r="29" spans="1:3" ht="12.75">
      <c r="A29" s="46" t="s">
        <v>255</v>
      </c>
      <c r="B29" s="51" t="s">
        <v>34</v>
      </c>
      <c r="C29" s="51">
        <v>2816</v>
      </c>
    </row>
    <row r="30" spans="1:3" ht="12.75">
      <c r="A30" s="41" t="s">
        <v>58</v>
      </c>
      <c r="B30" s="51" t="s">
        <v>34</v>
      </c>
      <c r="C30" s="51">
        <v>609</v>
      </c>
    </row>
    <row r="31" spans="1:3" ht="12.75">
      <c r="A31" s="41" t="s">
        <v>60</v>
      </c>
      <c r="B31" s="51" t="s">
        <v>34</v>
      </c>
      <c r="C31" s="51">
        <v>1911</v>
      </c>
    </row>
    <row r="32" spans="1:3" ht="12.75">
      <c r="A32" s="41" t="s">
        <v>61</v>
      </c>
      <c r="B32" s="51" t="s">
        <v>34</v>
      </c>
      <c r="C32" s="51">
        <v>1228</v>
      </c>
    </row>
    <row r="33" spans="1:3" ht="12.75">
      <c r="A33" s="41" t="s">
        <v>62</v>
      </c>
      <c r="B33" s="51" t="s">
        <v>34</v>
      </c>
      <c r="C33" s="51">
        <v>594</v>
      </c>
    </row>
    <row r="34" spans="1:3" ht="12.75">
      <c r="A34" s="41" t="s">
        <v>63</v>
      </c>
      <c r="B34" s="51" t="s">
        <v>34</v>
      </c>
      <c r="C34" s="51">
        <v>47906</v>
      </c>
    </row>
    <row r="35" spans="1:3" ht="12.75">
      <c r="A35" s="46" t="s">
        <v>256</v>
      </c>
      <c r="B35" s="51" t="s">
        <v>34</v>
      </c>
      <c r="C35" s="51">
        <v>1918</v>
      </c>
    </row>
    <row r="36" spans="1:3" ht="12.75">
      <c r="A36" s="41" t="s">
        <v>64</v>
      </c>
      <c r="B36" s="51" t="s">
        <v>34</v>
      </c>
      <c r="C36" s="51">
        <v>1999</v>
      </c>
    </row>
    <row r="37" spans="1:3" ht="12.75">
      <c r="A37" s="41" t="s">
        <v>65</v>
      </c>
      <c r="B37" s="51" t="s">
        <v>34</v>
      </c>
      <c r="C37" s="51">
        <v>3953</v>
      </c>
    </row>
    <row r="38" spans="1:3" ht="12.75">
      <c r="A38" s="41" t="s">
        <v>66</v>
      </c>
      <c r="B38" s="51" t="s">
        <v>34</v>
      </c>
      <c r="C38" s="51">
        <v>2314</v>
      </c>
    </row>
    <row r="39" spans="1:3" ht="12.75">
      <c r="A39" s="41" t="s">
        <v>67</v>
      </c>
      <c r="B39" s="51" t="s">
        <v>34</v>
      </c>
      <c r="C39" s="51">
        <v>3968</v>
      </c>
    </row>
    <row r="40" spans="1:3" ht="12.75">
      <c r="A40" s="41" t="s">
        <v>68</v>
      </c>
      <c r="B40" s="51" t="s">
        <v>34</v>
      </c>
      <c r="C40" s="51">
        <v>851</v>
      </c>
    </row>
    <row r="41" spans="1:3" ht="12.75">
      <c r="A41" s="41" t="s">
        <v>69</v>
      </c>
      <c r="B41" s="51" t="s">
        <v>34</v>
      </c>
      <c r="C41" s="51">
        <v>95756</v>
      </c>
    </row>
    <row r="42" spans="1:3" ht="12.75">
      <c r="A42" s="41" t="s">
        <v>119</v>
      </c>
      <c r="B42" s="51" t="s">
        <v>34</v>
      </c>
      <c r="C42" s="51">
        <v>191</v>
      </c>
    </row>
    <row r="43" spans="1:3" ht="12.75">
      <c r="A43" s="41" t="s">
        <v>70</v>
      </c>
      <c r="B43" s="51" t="s">
        <v>34</v>
      </c>
      <c r="C43" s="51">
        <v>704</v>
      </c>
    </row>
    <row r="44" spans="1:3" ht="12.75">
      <c r="A44" s="41" t="s">
        <v>71</v>
      </c>
      <c r="B44" s="51" t="s">
        <v>34</v>
      </c>
      <c r="C44" s="51">
        <v>1889</v>
      </c>
    </row>
    <row r="45" spans="1:3" ht="12.75">
      <c r="A45" s="41" t="s">
        <v>201</v>
      </c>
      <c r="B45" s="51" t="s">
        <v>34</v>
      </c>
      <c r="C45" s="51">
        <v>161</v>
      </c>
    </row>
    <row r="46" spans="1:3" ht="12.75">
      <c r="A46" s="41" t="s">
        <v>72</v>
      </c>
      <c r="B46" s="51" t="s">
        <v>34</v>
      </c>
      <c r="C46" s="51">
        <v>128</v>
      </c>
    </row>
    <row r="47" spans="1:3" ht="12.75">
      <c r="A47" s="41" t="s">
        <v>73</v>
      </c>
      <c r="B47" s="51" t="s">
        <v>34</v>
      </c>
      <c r="C47" s="51">
        <v>4976</v>
      </c>
    </row>
    <row r="48" spans="1:3" ht="12.75">
      <c r="A48" s="41" t="s">
        <v>75</v>
      </c>
      <c r="B48" s="51" t="s">
        <v>34</v>
      </c>
      <c r="C48" s="51">
        <v>1335</v>
      </c>
    </row>
    <row r="49" spans="1:3" ht="12.75">
      <c r="A49" s="41" t="s">
        <v>76</v>
      </c>
      <c r="B49" s="51" t="s">
        <v>34</v>
      </c>
      <c r="C49" s="51">
        <v>9076</v>
      </c>
    </row>
    <row r="50" spans="1:3" ht="12.75">
      <c r="A50" s="41" t="s">
        <v>77</v>
      </c>
      <c r="B50" s="51" t="s">
        <v>34</v>
      </c>
      <c r="C50" s="51">
        <v>649</v>
      </c>
    </row>
    <row r="51" spans="1:3" ht="12.75">
      <c r="A51" s="41" t="s">
        <v>78</v>
      </c>
      <c r="B51" s="51" t="s">
        <v>34</v>
      </c>
      <c r="C51" s="51">
        <v>435878</v>
      </c>
    </row>
    <row r="52" spans="1:3" ht="12.75">
      <c r="A52" s="41" t="s">
        <v>79</v>
      </c>
      <c r="B52" s="51" t="s">
        <v>34</v>
      </c>
      <c r="C52" s="51">
        <v>14052</v>
      </c>
    </row>
    <row r="53" spans="1:3" ht="12.75">
      <c r="A53" s="41" t="s">
        <v>80</v>
      </c>
      <c r="B53" s="51" t="s">
        <v>34</v>
      </c>
      <c r="C53" s="51">
        <v>1093</v>
      </c>
    </row>
    <row r="54" spans="1:3" ht="12.75">
      <c r="A54" s="41" t="s">
        <v>81</v>
      </c>
      <c r="B54" s="51" t="s">
        <v>34</v>
      </c>
      <c r="C54" s="51">
        <v>6465</v>
      </c>
    </row>
    <row r="55" spans="1:3" ht="12.75">
      <c r="A55" s="41" t="s">
        <v>82</v>
      </c>
      <c r="B55" s="51" t="s">
        <v>34</v>
      </c>
      <c r="C55" s="51">
        <v>1419</v>
      </c>
    </row>
    <row r="56" spans="1:3" ht="12.75">
      <c r="A56" s="41" t="s">
        <v>202</v>
      </c>
      <c r="B56" s="51" t="s">
        <v>34</v>
      </c>
      <c r="C56" s="51">
        <v>176</v>
      </c>
    </row>
    <row r="57" spans="1:3" ht="12.75">
      <c r="A57" s="41" t="s">
        <v>83</v>
      </c>
      <c r="B57" s="51" t="s">
        <v>34</v>
      </c>
      <c r="C57" s="51">
        <v>495</v>
      </c>
    </row>
    <row r="58" spans="1:3" ht="12.75">
      <c r="A58" s="41" t="s">
        <v>84</v>
      </c>
      <c r="B58" s="51" t="s">
        <v>34</v>
      </c>
      <c r="C58" s="51">
        <v>25013</v>
      </c>
    </row>
    <row r="59" spans="1:3" ht="12.75">
      <c r="A59" s="41" t="s">
        <v>85</v>
      </c>
      <c r="B59" s="51" t="s">
        <v>34</v>
      </c>
      <c r="C59" s="51">
        <v>3748</v>
      </c>
    </row>
    <row r="60" spans="1:3" ht="12.75">
      <c r="A60" s="41" t="s">
        <v>87</v>
      </c>
      <c r="B60" s="51" t="s">
        <v>34</v>
      </c>
      <c r="C60" s="51">
        <v>260</v>
      </c>
    </row>
    <row r="61" spans="1:3" ht="12.75">
      <c r="A61" s="41" t="s">
        <v>88</v>
      </c>
      <c r="C61" s="51">
        <f>SUM(C6:C60)</f>
        <v>876151</v>
      </c>
    </row>
    <row r="62" ht="12.75">
      <c r="A62" s="41"/>
    </row>
    <row r="63" ht="12.75">
      <c r="A63" s="41" t="s">
        <v>89</v>
      </c>
    </row>
    <row r="64" spans="1:3" ht="12.75">
      <c r="A64" s="41" t="s">
        <v>90</v>
      </c>
      <c r="B64" s="51" t="s">
        <v>91</v>
      </c>
      <c r="C64" s="57">
        <v>814</v>
      </c>
    </row>
    <row r="65" spans="1:3" ht="12.75">
      <c r="A65" s="41" t="s">
        <v>33</v>
      </c>
      <c r="B65" s="51" t="s">
        <v>91</v>
      </c>
      <c r="C65" s="57">
        <v>210321</v>
      </c>
    </row>
    <row r="66" spans="1:3" ht="12.75">
      <c r="A66" s="41" t="s">
        <v>92</v>
      </c>
      <c r="B66" s="51" t="s">
        <v>91</v>
      </c>
      <c r="C66" s="57">
        <v>22479</v>
      </c>
    </row>
    <row r="67" spans="1:3" ht="12.75">
      <c r="A67" s="41" t="s">
        <v>93</v>
      </c>
      <c r="B67" s="51" t="s">
        <v>91</v>
      </c>
      <c r="C67" s="51">
        <v>46527</v>
      </c>
    </row>
    <row r="68" spans="1:3" ht="12.75">
      <c r="A68" s="41" t="s">
        <v>94</v>
      </c>
      <c r="B68" s="51" t="s">
        <v>91</v>
      </c>
      <c r="C68" s="51">
        <v>733</v>
      </c>
    </row>
    <row r="69" spans="1:3" ht="12.75">
      <c r="A69" s="41" t="s">
        <v>95</v>
      </c>
      <c r="B69" s="51" t="s">
        <v>91</v>
      </c>
      <c r="C69" s="51">
        <v>10594</v>
      </c>
    </row>
    <row r="70" spans="1:3" ht="12.75">
      <c r="A70" s="41" t="s">
        <v>96</v>
      </c>
      <c r="B70" s="51" t="s">
        <v>91</v>
      </c>
      <c r="C70" s="51">
        <v>7031916</v>
      </c>
    </row>
    <row r="71" spans="1:3" ht="12.75">
      <c r="A71" s="46" t="s">
        <v>257</v>
      </c>
      <c r="B71" s="51" t="s">
        <v>91</v>
      </c>
      <c r="C71" s="57">
        <v>238</v>
      </c>
    </row>
    <row r="72" spans="1:3" ht="12.75">
      <c r="A72" s="41" t="s">
        <v>97</v>
      </c>
      <c r="B72" s="51" t="s">
        <v>91</v>
      </c>
      <c r="C72" s="51">
        <v>78371</v>
      </c>
    </row>
    <row r="73" spans="1:3" ht="12.75">
      <c r="A73" s="41" t="s">
        <v>45</v>
      </c>
      <c r="B73" s="51" t="s">
        <v>91</v>
      </c>
      <c r="C73" s="57">
        <v>524</v>
      </c>
    </row>
    <row r="74" spans="1:3" ht="12.75">
      <c r="A74" s="41" t="s">
        <v>99</v>
      </c>
      <c r="B74" s="51" t="s">
        <v>91</v>
      </c>
      <c r="C74" s="51">
        <v>38573</v>
      </c>
    </row>
    <row r="75" spans="1:3" ht="12.75">
      <c r="A75" s="41" t="s">
        <v>100</v>
      </c>
      <c r="B75" s="51" t="s">
        <v>91</v>
      </c>
      <c r="C75" s="51">
        <v>1742698</v>
      </c>
    </row>
    <row r="76" spans="1:3" ht="12.75">
      <c r="A76" s="41" t="s">
        <v>101</v>
      </c>
      <c r="B76" s="51" t="s">
        <v>91</v>
      </c>
      <c r="C76" s="51">
        <v>406029</v>
      </c>
    </row>
    <row r="77" spans="1:3" ht="12.75">
      <c r="A77" s="41" t="s">
        <v>102</v>
      </c>
      <c r="B77" s="51" t="s">
        <v>91</v>
      </c>
      <c r="C77" s="57">
        <v>102936</v>
      </c>
    </row>
    <row r="78" spans="1:3" ht="12.75">
      <c r="A78" s="41" t="s">
        <v>103</v>
      </c>
      <c r="B78" s="51" t="s">
        <v>91</v>
      </c>
      <c r="C78" s="57">
        <v>538404</v>
      </c>
    </row>
    <row r="79" spans="1:3" ht="12.75">
      <c r="A79" s="41" t="s">
        <v>105</v>
      </c>
      <c r="B79" s="51" t="s">
        <v>91</v>
      </c>
      <c r="C79" s="51">
        <v>1208163</v>
      </c>
    </row>
    <row r="80" spans="1:3" ht="12.75">
      <c r="A80" s="41" t="s">
        <v>106</v>
      </c>
      <c r="B80" s="51" t="s">
        <v>91</v>
      </c>
      <c r="C80" s="57">
        <v>23384</v>
      </c>
    </row>
    <row r="81" spans="1:3" ht="12.75">
      <c r="A81" s="41" t="s">
        <v>107</v>
      </c>
      <c r="B81" s="51" t="s">
        <v>91</v>
      </c>
      <c r="C81" s="57">
        <v>21382</v>
      </c>
    </row>
    <row r="82" spans="1:3" ht="12.75">
      <c r="A82" s="41" t="s">
        <v>108</v>
      </c>
      <c r="B82" s="51" t="s">
        <v>91</v>
      </c>
      <c r="C82" s="51">
        <v>4602</v>
      </c>
    </row>
    <row r="83" spans="1:3" ht="12.75">
      <c r="A83" s="41" t="s">
        <v>109</v>
      </c>
      <c r="B83" s="51" t="s">
        <v>91</v>
      </c>
      <c r="C83" s="57">
        <v>68478</v>
      </c>
    </row>
    <row r="84" spans="1:3" ht="12.75">
      <c r="A84" s="41" t="s">
        <v>110</v>
      </c>
      <c r="B84" s="51" t="s">
        <v>91</v>
      </c>
      <c r="C84" s="57">
        <v>76743</v>
      </c>
    </row>
    <row r="85" spans="1:3" ht="12.75">
      <c r="A85" s="41" t="s">
        <v>111</v>
      </c>
      <c r="B85" s="51" t="s">
        <v>91</v>
      </c>
      <c r="C85" s="51">
        <v>1533</v>
      </c>
    </row>
    <row r="86" spans="1:3" ht="12.75">
      <c r="A86" s="41" t="s">
        <v>112</v>
      </c>
      <c r="B86" s="51" t="s">
        <v>91</v>
      </c>
      <c r="C86" s="57">
        <v>17099</v>
      </c>
    </row>
    <row r="87" spans="1:3" ht="12.75">
      <c r="A87" s="41" t="s">
        <v>59</v>
      </c>
      <c r="B87" s="51" t="s">
        <v>91</v>
      </c>
      <c r="C87" s="57">
        <v>58331</v>
      </c>
    </row>
    <row r="88" spans="1:3" ht="12.75">
      <c r="A88" s="41" t="s">
        <v>113</v>
      </c>
      <c r="B88" s="51" t="s">
        <v>91</v>
      </c>
      <c r="C88" s="51">
        <v>1335</v>
      </c>
    </row>
    <row r="89" spans="1:3" ht="12.75">
      <c r="A89" s="41" t="s">
        <v>114</v>
      </c>
      <c r="B89" s="51" t="s">
        <v>91</v>
      </c>
      <c r="C89" s="51">
        <v>208267</v>
      </c>
    </row>
    <row r="90" spans="1:3" ht="12.75">
      <c r="A90" s="41" t="s">
        <v>115</v>
      </c>
      <c r="B90" s="51" t="s">
        <v>91</v>
      </c>
      <c r="C90" s="51">
        <v>10895</v>
      </c>
    </row>
    <row r="91" spans="1:3" ht="12.75">
      <c r="A91" s="41" t="s">
        <v>116</v>
      </c>
      <c r="B91" s="51" t="s">
        <v>91</v>
      </c>
      <c r="C91" s="51">
        <v>12776</v>
      </c>
    </row>
    <row r="92" spans="1:3" ht="12.75">
      <c r="A92" s="41" t="s">
        <v>117</v>
      </c>
      <c r="B92" s="51" t="s">
        <v>91</v>
      </c>
      <c r="C92" s="51">
        <v>3542</v>
      </c>
    </row>
    <row r="93" spans="1:3" ht="12.75">
      <c r="A93" s="41" t="s">
        <v>118</v>
      </c>
      <c r="B93" s="51" t="s">
        <v>91</v>
      </c>
      <c r="C93" s="57">
        <v>45749</v>
      </c>
    </row>
    <row r="94" spans="1:3" ht="12.75">
      <c r="A94" s="41" t="s">
        <v>120</v>
      </c>
      <c r="B94" s="51" t="s">
        <v>91</v>
      </c>
      <c r="C94" s="51">
        <v>163178</v>
      </c>
    </row>
    <row r="95" spans="1:3" ht="12.75">
      <c r="A95" s="46" t="s">
        <v>258</v>
      </c>
      <c r="B95" s="51" t="s">
        <v>91</v>
      </c>
      <c r="C95" s="57">
        <v>2057</v>
      </c>
    </row>
    <row r="96" spans="1:3" ht="12.75">
      <c r="A96" s="41" t="s">
        <v>198</v>
      </c>
      <c r="B96" s="51" t="s">
        <v>91</v>
      </c>
      <c r="C96" s="51">
        <v>213</v>
      </c>
    </row>
    <row r="97" spans="1:3" ht="12.75">
      <c r="A97" s="41" t="s">
        <v>121</v>
      </c>
      <c r="B97" s="51" t="s">
        <v>91</v>
      </c>
      <c r="C97" s="51">
        <v>83157</v>
      </c>
    </row>
    <row r="98" spans="1:3" ht="12.75">
      <c r="A98" s="41" t="s">
        <v>122</v>
      </c>
      <c r="B98" s="51" t="s">
        <v>91</v>
      </c>
      <c r="C98" s="51">
        <v>509170</v>
      </c>
    </row>
    <row r="99" spans="1:3" ht="12.75">
      <c r="A99" s="41" t="s">
        <v>123</v>
      </c>
      <c r="B99" s="51" t="s">
        <v>91</v>
      </c>
      <c r="C99" s="57">
        <v>433557</v>
      </c>
    </row>
    <row r="100" spans="1:3" ht="12.75">
      <c r="A100" s="41" t="s">
        <v>124</v>
      </c>
      <c r="B100" s="51" t="s">
        <v>91</v>
      </c>
      <c r="C100" s="51">
        <v>32295</v>
      </c>
    </row>
    <row r="101" spans="1:3" ht="12.75">
      <c r="A101" s="41" t="s">
        <v>125</v>
      </c>
      <c r="B101" s="51" t="s">
        <v>91</v>
      </c>
      <c r="C101" s="51">
        <v>11764</v>
      </c>
    </row>
    <row r="102" spans="1:3" ht="12.75">
      <c r="A102" s="41" t="s">
        <v>126</v>
      </c>
      <c r="B102" s="51" t="s">
        <v>91</v>
      </c>
      <c r="C102" s="57">
        <v>71598</v>
      </c>
    </row>
    <row r="103" spans="1:3" ht="12.75">
      <c r="A103" s="41" t="s">
        <v>127</v>
      </c>
      <c r="B103" s="51" t="s">
        <v>91</v>
      </c>
      <c r="C103" s="51">
        <v>258599</v>
      </c>
    </row>
    <row r="104" spans="1:3" ht="12.75">
      <c r="A104" s="41" t="s">
        <v>128</v>
      </c>
      <c r="B104" s="51" t="s">
        <v>91</v>
      </c>
      <c r="C104" s="51">
        <v>285733</v>
      </c>
    </row>
    <row r="105" spans="1:3" ht="12.75">
      <c r="A105" s="41" t="s">
        <v>129</v>
      </c>
      <c r="B105" s="51" t="s">
        <v>91</v>
      </c>
      <c r="C105" s="57">
        <v>155066</v>
      </c>
    </row>
    <row r="106" spans="1:3" ht="12.75">
      <c r="A106" s="41" t="s">
        <v>130</v>
      </c>
      <c r="B106" s="51" t="s">
        <v>91</v>
      </c>
      <c r="C106" s="51">
        <v>127384</v>
      </c>
    </row>
    <row r="107" spans="1:3" ht="12.75">
      <c r="A107" s="41" t="s">
        <v>88</v>
      </c>
      <c r="C107" s="51">
        <f>SUM(C64:C106)</f>
        <v>14127207</v>
      </c>
    </row>
    <row r="108" ht="12.75">
      <c r="A108" s="41"/>
    </row>
    <row r="109" ht="12.75">
      <c r="A109" s="41" t="s">
        <v>131</v>
      </c>
    </row>
    <row r="110" spans="1:3" ht="12.75">
      <c r="A110" s="41" t="s">
        <v>134</v>
      </c>
      <c r="B110" s="51" t="s">
        <v>133</v>
      </c>
      <c r="C110" s="51">
        <v>539</v>
      </c>
    </row>
    <row r="111" spans="1:3" ht="12.75">
      <c r="A111" s="41" t="s">
        <v>136</v>
      </c>
      <c r="B111" s="51" t="s">
        <v>133</v>
      </c>
      <c r="C111" s="51">
        <v>47139</v>
      </c>
    </row>
    <row r="112" spans="1:3" ht="12.75">
      <c r="A112" s="41" t="s">
        <v>137</v>
      </c>
      <c r="B112" s="51" t="s">
        <v>133</v>
      </c>
      <c r="C112" s="51">
        <v>62816</v>
      </c>
    </row>
    <row r="113" spans="1:3" ht="12.75">
      <c r="A113" s="41" t="s">
        <v>138</v>
      </c>
      <c r="B113" s="51" t="s">
        <v>133</v>
      </c>
      <c r="C113" s="51">
        <v>10488</v>
      </c>
    </row>
    <row r="114" spans="1:3" ht="12.75">
      <c r="A114" s="41" t="s">
        <v>139</v>
      </c>
      <c r="B114" s="51" t="s">
        <v>133</v>
      </c>
      <c r="C114" s="51">
        <v>31276</v>
      </c>
    </row>
    <row r="115" spans="1:3" ht="12.75">
      <c r="A115" s="41" t="s">
        <v>140</v>
      </c>
      <c r="B115" s="51" t="s">
        <v>133</v>
      </c>
      <c r="C115" s="51">
        <v>50539</v>
      </c>
    </row>
    <row r="116" spans="1:3" ht="12.75">
      <c r="A116" s="41" t="s">
        <v>141</v>
      </c>
      <c r="B116" s="51" t="s">
        <v>133</v>
      </c>
      <c r="C116" s="51">
        <v>46025</v>
      </c>
    </row>
    <row r="117" spans="1:3" ht="12.75">
      <c r="A117" s="41" t="s">
        <v>142</v>
      </c>
      <c r="B117" s="51" t="s">
        <v>133</v>
      </c>
      <c r="C117" s="51">
        <v>786660</v>
      </c>
    </row>
    <row r="118" spans="1:3" ht="12.75">
      <c r="A118" s="41" t="s">
        <v>143</v>
      </c>
      <c r="B118" s="51" t="s">
        <v>133</v>
      </c>
      <c r="C118" s="51">
        <v>11815</v>
      </c>
    </row>
    <row r="119" spans="1:3" ht="12.75">
      <c r="A119" s="41" t="s">
        <v>144</v>
      </c>
      <c r="B119" s="51" t="s">
        <v>133</v>
      </c>
      <c r="C119" s="51">
        <v>18291</v>
      </c>
    </row>
    <row r="120" spans="1:3" ht="12.75">
      <c r="A120" s="46" t="s">
        <v>259</v>
      </c>
      <c r="B120" s="51" t="s">
        <v>133</v>
      </c>
      <c r="C120" s="51">
        <v>708</v>
      </c>
    </row>
    <row r="121" spans="1:3" ht="12.75">
      <c r="A121" s="41" t="s">
        <v>145</v>
      </c>
      <c r="B121" s="51" t="s">
        <v>133</v>
      </c>
      <c r="C121" s="51">
        <v>56512</v>
      </c>
    </row>
    <row r="122" spans="1:3" ht="12.75">
      <c r="A122" s="41" t="s">
        <v>146</v>
      </c>
      <c r="B122" s="51" t="s">
        <v>133</v>
      </c>
      <c r="C122" s="51">
        <v>376986</v>
      </c>
    </row>
    <row r="123" spans="1:3" ht="12.75">
      <c r="A123" s="41" t="s">
        <v>147</v>
      </c>
      <c r="B123" s="51" t="s">
        <v>133</v>
      </c>
      <c r="C123" s="51">
        <v>97814</v>
      </c>
    </row>
    <row r="124" spans="1:3" ht="12.75">
      <c r="A124" s="41" t="s">
        <v>148</v>
      </c>
      <c r="B124" s="51" t="s">
        <v>133</v>
      </c>
      <c r="C124" s="51">
        <v>43604</v>
      </c>
    </row>
    <row r="125" spans="1:3" ht="12.75">
      <c r="A125" s="41" t="s">
        <v>150</v>
      </c>
      <c r="B125" s="51" t="s">
        <v>133</v>
      </c>
      <c r="C125" s="51">
        <v>445119</v>
      </c>
    </row>
    <row r="126" spans="1:3" ht="12.75">
      <c r="A126" s="41" t="s">
        <v>151</v>
      </c>
      <c r="B126" s="51" t="s">
        <v>133</v>
      </c>
      <c r="C126" s="51">
        <v>236954</v>
      </c>
    </row>
    <row r="127" spans="1:3" ht="12.75">
      <c r="A127" s="41" t="s">
        <v>152</v>
      </c>
      <c r="B127" s="51" t="s">
        <v>133</v>
      </c>
      <c r="C127" s="51">
        <v>6208</v>
      </c>
    </row>
    <row r="128" spans="1:3" ht="12.75">
      <c r="A128" s="41" t="s">
        <v>153</v>
      </c>
      <c r="B128" s="51" t="s">
        <v>133</v>
      </c>
      <c r="C128" s="51">
        <v>23304</v>
      </c>
    </row>
    <row r="129" spans="1:3" ht="12.75">
      <c r="A129" s="41" t="s">
        <v>154</v>
      </c>
      <c r="B129" s="51" t="s">
        <v>133</v>
      </c>
      <c r="C129" s="51">
        <v>7591</v>
      </c>
    </row>
    <row r="130" spans="1:3" ht="12.75">
      <c r="A130" s="41" t="s">
        <v>156</v>
      </c>
      <c r="B130" s="51" t="s">
        <v>133</v>
      </c>
      <c r="C130" s="51">
        <v>15130</v>
      </c>
    </row>
    <row r="131" spans="1:3" ht="12.75">
      <c r="A131" s="41" t="s">
        <v>157</v>
      </c>
      <c r="B131" s="51" t="s">
        <v>133</v>
      </c>
      <c r="C131" s="51">
        <v>10502</v>
      </c>
    </row>
    <row r="132" spans="1:3" ht="12.75">
      <c r="A132" s="41" t="s">
        <v>158</v>
      </c>
      <c r="B132" s="51" t="s">
        <v>133</v>
      </c>
      <c r="C132" s="51">
        <v>2560</v>
      </c>
    </row>
    <row r="133" spans="1:3" ht="12.75">
      <c r="A133" s="41" t="s">
        <v>160</v>
      </c>
      <c r="B133" s="51" t="s">
        <v>133</v>
      </c>
      <c r="C133" s="51">
        <v>1951</v>
      </c>
    </row>
    <row r="134" spans="1:3" ht="12.75">
      <c r="A134" s="41" t="s">
        <v>161</v>
      </c>
      <c r="B134" s="51" t="s">
        <v>133</v>
      </c>
      <c r="C134" s="51">
        <v>173750</v>
      </c>
    </row>
    <row r="135" spans="1:3" ht="12.75">
      <c r="A135" s="41" t="s">
        <v>162</v>
      </c>
      <c r="B135" s="51" t="s">
        <v>133</v>
      </c>
      <c r="C135" s="51">
        <v>49920</v>
      </c>
    </row>
    <row r="136" spans="1:3" ht="12.75">
      <c r="A136" s="41" t="s">
        <v>163</v>
      </c>
      <c r="B136" s="51" t="s">
        <v>133</v>
      </c>
      <c r="C136" s="51">
        <v>67726</v>
      </c>
    </row>
    <row r="137" spans="1:3" ht="12.75">
      <c r="A137" s="41" t="s">
        <v>164</v>
      </c>
      <c r="B137" s="51" t="s">
        <v>133</v>
      </c>
      <c r="C137" s="51">
        <v>316066</v>
      </c>
    </row>
    <row r="138" spans="1:3" ht="12.75">
      <c r="A138" s="41" t="s">
        <v>165</v>
      </c>
      <c r="B138" s="51" t="s">
        <v>133</v>
      </c>
      <c r="C138" s="51">
        <v>56310</v>
      </c>
    </row>
    <row r="139" spans="1:3" ht="12.75">
      <c r="A139" s="41" t="s">
        <v>168</v>
      </c>
      <c r="B139" s="51" t="s">
        <v>133</v>
      </c>
      <c r="C139" s="51">
        <v>1708653</v>
      </c>
    </row>
    <row r="140" spans="1:3" ht="12.75">
      <c r="A140" s="46" t="s">
        <v>260</v>
      </c>
      <c r="B140" s="51" t="s">
        <v>133</v>
      </c>
      <c r="C140" s="51">
        <v>11</v>
      </c>
    </row>
    <row r="141" spans="1:3" ht="12.75">
      <c r="A141" s="41" t="s">
        <v>170</v>
      </c>
      <c r="B141" s="51" t="s">
        <v>133</v>
      </c>
      <c r="C141" s="51">
        <v>49050</v>
      </c>
    </row>
    <row r="142" spans="1:3" ht="12.75">
      <c r="A142" s="41" t="s">
        <v>171</v>
      </c>
      <c r="B142" s="51" t="s">
        <v>133</v>
      </c>
      <c r="C142" s="51">
        <v>40392</v>
      </c>
    </row>
    <row r="143" spans="1:3" ht="12.75">
      <c r="A143" s="41" t="s">
        <v>172</v>
      </c>
      <c r="B143" s="51" t="s">
        <v>133</v>
      </c>
      <c r="C143" s="51">
        <v>49934</v>
      </c>
    </row>
    <row r="144" spans="1:3" ht="12.75">
      <c r="A144" s="41" t="s">
        <v>174</v>
      </c>
      <c r="B144" s="51" t="s">
        <v>133</v>
      </c>
      <c r="C144" s="51">
        <v>17158</v>
      </c>
    </row>
    <row r="145" spans="1:3" ht="12.75">
      <c r="A145" s="41" t="s">
        <v>175</v>
      </c>
      <c r="B145" s="51" t="s">
        <v>133</v>
      </c>
      <c r="C145" s="51">
        <v>329286</v>
      </c>
    </row>
    <row r="146" spans="1:3" ht="12.75">
      <c r="A146" s="41" t="s">
        <v>176</v>
      </c>
      <c r="B146" s="51" t="s">
        <v>133</v>
      </c>
      <c r="C146" s="51">
        <v>3146</v>
      </c>
    </row>
    <row r="147" spans="1:3" ht="12.75">
      <c r="A147" s="41" t="s">
        <v>177</v>
      </c>
      <c r="B147" s="51" t="s">
        <v>133</v>
      </c>
      <c r="C147" s="51">
        <v>116996</v>
      </c>
    </row>
    <row r="148" spans="1:3" ht="12.75">
      <c r="A148" s="41" t="s">
        <v>178</v>
      </c>
      <c r="B148" s="51" t="s">
        <v>133</v>
      </c>
      <c r="C148" s="51">
        <v>283980</v>
      </c>
    </row>
    <row r="149" spans="1:3" ht="12.75">
      <c r="A149" s="41" t="s">
        <v>179</v>
      </c>
      <c r="B149" s="51" t="s">
        <v>133</v>
      </c>
      <c r="C149" s="51">
        <v>47840</v>
      </c>
    </row>
    <row r="150" spans="1:3" ht="12.75">
      <c r="A150" s="41" t="s">
        <v>180</v>
      </c>
      <c r="B150" s="51" t="s">
        <v>133</v>
      </c>
      <c r="C150" s="51">
        <v>323532</v>
      </c>
    </row>
    <row r="151" spans="1:3" ht="12.75">
      <c r="A151" s="41" t="s">
        <v>181</v>
      </c>
      <c r="B151" s="51" t="s">
        <v>133</v>
      </c>
      <c r="C151" s="51">
        <v>54638</v>
      </c>
    </row>
    <row r="152" spans="1:3" ht="12.75">
      <c r="A152" s="41" t="s">
        <v>182</v>
      </c>
      <c r="B152" s="51" t="s">
        <v>133</v>
      </c>
      <c r="C152" s="51">
        <v>124905</v>
      </c>
    </row>
    <row r="153" spans="1:3" ht="12.75">
      <c r="A153" s="41" t="s">
        <v>184</v>
      </c>
      <c r="B153" s="51" t="s">
        <v>133</v>
      </c>
      <c r="C153" s="51">
        <v>522856</v>
      </c>
    </row>
    <row r="154" spans="1:3" ht="12.75">
      <c r="A154" s="41" t="s">
        <v>247</v>
      </c>
      <c r="B154" s="51" t="s">
        <v>133</v>
      </c>
      <c r="C154" s="51">
        <v>8328</v>
      </c>
    </row>
    <row r="155" spans="1:3" ht="12.75">
      <c r="A155" s="41" t="s">
        <v>88</v>
      </c>
      <c r="C155" s="51">
        <f>SUM(C110:C154)</f>
        <v>6735008</v>
      </c>
    </row>
    <row r="156" ht="12.75">
      <c r="A156" s="41"/>
    </row>
    <row r="157" ht="12.75">
      <c r="A157" s="41" t="s">
        <v>185</v>
      </c>
    </row>
    <row r="158" spans="1:3" ht="12.75">
      <c r="A158" s="41" t="s">
        <v>186</v>
      </c>
      <c r="B158" s="51" t="s">
        <v>187</v>
      </c>
      <c r="C158" s="51">
        <v>576</v>
      </c>
    </row>
    <row r="159" spans="1:3" ht="12.75">
      <c r="A159" s="41" t="s">
        <v>188</v>
      </c>
      <c r="B159" s="51" t="s">
        <v>187</v>
      </c>
      <c r="C159" s="51">
        <v>544091</v>
      </c>
    </row>
    <row r="160" spans="1:3" ht="12.75">
      <c r="A160" s="41" t="s">
        <v>189</v>
      </c>
      <c r="B160" s="51" t="s">
        <v>187</v>
      </c>
      <c r="C160" s="51">
        <v>5461014</v>
      </c>
    </row>
    <row r="161" spans="1:3" ht="12.75">
      <c r="A161" s="41" t="s">
        <v>88</v>
      </c>
      <c r="C161" s="51">
        <f>SUM(C158:C160)</f>
        <v>6005681</v>
      </c>
    </row>
    <row r="162" ht="12.75">
      <c r="A162" s="41"/>
    </row>
    <row r="163" ht="12.75">
      <c r="A163" s="41" t="s">
        <v>190</v>
      </c>
    </row>
    <row r="164" spans="1:3" ht="12.75">
      <c r="A164" s="41" t="s">
        <v>191</v>
      </c>
      <c r="B164" s="51" t="s">
        <v>192</v>
      </c>
      <c r="C164" s="51">
        <v>399219</v>
      </c>
    </row>
    <row r="165" spans="1:3" ht="12.75">
      <c r="A165" s="46" t="s">
        <v>261</v>
      </c>
      <c r="B165" s="51" t="s">
        <v>192</v>
      </c>
      <c r="C165" s="51">
        <v>389</v>
      </c>
    </row>
    <row r="166" spans="1:3" ht="12.75">
      <c r="A166" s="46" t="s">
        <v>262</v>
      </c>
      <c r="B166" s="51" t="s">
        <v>192</v>
      </c>
      <c r="C166" s="51">
        <v>70</v>
      </c>
    </row>
    <row r="167" spans="1:3" ht="12.75">
      <c r="A167" s="41" t="s">
        <v>193</v>
      </c>
      <c r="B167" s="51" t="s">
        <v>192</v>
      </c>
      <c r="C167" s="51">
        <v>1254</v>
      </c>
    </row>
    <row r="168" spans="1:3" ht="12.75">
      <c r="A168" s="46" t="s">
        <v>263</v>
      </c>
      <c r="B168" s="51" t="s">
        <v>192</v>
      </c>
      <c r="C168" s="51">
        <v>891</v>
      </c>
    </row>
    <row r="169" spans="1:3" ht="12.75">
      <c r="A169" s="41" t="s">
        <v>194</v>
      </c>
      <c r="B169" s="51" t="s">
        <v>192</v>
      </c>
      <c r="C169" s="51">
        <v>29</v>
      </c>
    </row>
    <row r="170" spans="1:3" ht="12.75">
      <c r="A170" s="46" t="s">
        <v>264</v>
      </c>
      <c r="B170" s="51" t="s">
        <v>192</v>
      </c>
      <c r="C170" s="51">
        <v>920</v>
      </c>
    </row>
    <row r="171" spans="1:3" ht="12.75">
      <c r="A171" s="46" t="s">
        <v>265</v>
      </c>
      <c r="B171" s="51" t="s">
        <v>192</v>
      </c>
      <c r="C171" s="51">
        <v>99</v>
      </c>
    </row>
    <row r="172" spans="1:3" ht="12.75">
      <c r="A172" s="46" t="s">
        <v>266</v>
      </c>
      <c r="B172" s="51" t="s">
        <v>192</v>
      </c>
      <c r="C172" s="51">
        <v>62</v>
      </c>
    </row>
    <row r="173" spans="1:3" ht="12.75">
      <c r="A173" s="41" t="s">
        <v>195</v>
      </c>
      <c r="B173" s="51" t="s">
        <v>192</v>
      </c>
      <c r="C173" s="51">
        <v>143</v>
      </c>
    </row>
    <row r="174" spans="1:3" ht="12.75">
      <c r="A174" s="41" t="s">
        <v>196</v>
      </c>
      <c r="B174" s="51" t="s">
        <v>192</v>
      </c>
      <c r="C174" s="51">
        <v>3150</v>
      </c>
    </row>
    <row r="175" spans="1:3" ht="12.75">
      <c r="A175" s="41" t="s">
        <v>197</v>
      </c>
      <c r="B175" s="51" t="s">
        <v>192</v>
      </c>
      <c r="C175" s="51">
        <v>33095</v>
      </c>
    </row>
    <row r="176" spans="1:3" ht="12.75">
      <c r="A176" s="46" t="s">
        <v>267</v>
      </c>
      <c r="B176" s="51" t="s">
        <v>192</v>
      </c>
      <c r="C176" s="51">
        <v>4</v>
      </c>
    </row>
    <row r="177" spans="1:3" ht="12.75">
      <c r="A177" s="41" t="s">
        <v>199</v>
      </c>
      <c r="B177" s="51" t="s">
        <v>192</v>
      </c>
      <c r="C177" s="51">
        <v>2109</v>
      </c>
    </row>
    <row r="178" spans="1:3" ht="12.75">
      <c r="A178" s="46" t="s">
        <v>268</v>
      </c>
      <c r="B178" s="51" t="s">
        <v>192</v>
      </c>
      <c r="C178" s="51">
        <v>660</v>
      </c>
    </row>
    <row r="179" spans="1:3" ht="12.75">
      <c r="A179" s="41" t="s">
        <v>200</v>
      </c>
      <c r="B179" s="51" t="s">
        <v>192</v>
      </c>
      <c r="C179" s="51">
        <v>198</v>
      </c>
    </row>
    <row r="180" spans="1:3" ht="12.75">
      <c r="A180" s="41" t="s">
        <v>74</v>
      </c>
      <c r="B180" s="51" t="s">
        <v>192</v>
      </c>
      <c r="C180" s="51">
        <v>682</v>
      </c>
    </row>
    <row r="181" spans="1:3" ht="12.75">
      <c r="A181" s="41" t="s">
        <v>204</v>
      </c>
      <c r="B181" s="51" t="s">
        <v>192</v>
      </c>
      <c r="C181" s="51">
        <v>92</v>
      </c>
    </row>
    <row r="182" spans="1:3" ht="12.75">
      <c r="A182" s="46" t="s">
        <v>269</v>
      </c>
      <c r="B182" s="51" t="s">
        <v>192</v>
      </c>
      <c r="C182" s="51">
        <v>22</v>
      </c>
    </row>
    <row r="183" spans="1:3" ht="12.75">
      <c r="A183" s="46" t="s">
        <v>88</v>
      </c>
      <c r="C183" s="51">
        <f>SUM(C164:C182)</f>
        <v>443088</v>
      </c>
    </row>
    <row r="185" ht="12.75">
      <c r="A185" s="46" t="s">
        <v>205</v>
      </c>
    </row>
    <row r="186" spans="1:3" ht="12.75">
      <c r="A186" s="46" t="s">
        <v>270</v>
      </c>
      <c r="B186" s="51" t="s">
        <v>271</v>
      </c>
      <c r="C186" s="51">
        <v>59</v>
      </c>
    </row>
    <row r="187" spans="1:3" ht="12.75">
      <c r="A187" s="41" t="s">
        <v>206</v>
      </c>
      <c r="B187" s="51" t="s">
        <v>271</v>
      </c>
      <c r="C187" s="51">
        <v>447</v>
      </c>
    </row>
    <row r="188" spans="1:3" ht="12.75">
      <c r="A188" s="41" t="s">
        <v>208</v>
      </c>
      <c r="B188" s="51" t="s">
        <v>271</v>
      </c>
      <c r="C188" s="51">
        <v>192378</v>
      </c>
    </row>
    <row r="189" spans="1:3" ht="12.75">
      <c r="A189" s="46" t="s">
        <v>272</v>
      </c>
      <c r="B189" s="51" t="s">
        <v>271</v>
      </c>
      <c r="C189" s="51">
        <v>2288</v>
      </c>
    </row>
    <row r="190" spans="1:3" ht="12.75">
      <c r="A190" s="41" t="s">
        <v>209</v>
      </c>
      <c r="B190" s="51" t="s">
        <v>271</v>
      </c>
      <c r="C190" s="51">
        <v>2156</v>
      </c>
    </row>
    <row r="191" spans="1:3" ht="12.75">
      <c r="A191" s="41" t="s">
        <v>210</v>
      </c>
      <c r="B191" s="51" t="s">
        <v>271</v>
      </c>
      <c r="C191" s="51">
        <v>1353</v>
      </c>
    </row>
    <row r="192" spans="1:3" ht="12.75">
      <c r="A192" s="41" t="s">
        <v>211</v>
      </c>
      <c r="B192" s="51" t="s">
        <v>271</v>
      </c>
      <c r="C192" s="51">
        <v>425</v>
      </c>
    </row>
    <row r="193" spans="1:3" ht="12.75">
      <c r="A193" s="41" t="s">
        <v>212</v>
      </c>
      <c r="B193" s="51" t="s">
        <v>271</v>
      </c>
      <c r="C193" s="51">
        <v>12835</v>
      </c>
    </row>
    <row r="194" spans="1:3" ht="12.75">
      <c r="A194" s="41" t="s">
        <v>213</v>
      </c>
      <c r="B194" s="51" t="s">
        <v>271</v>
      </c>
      <c r="C194" s="51">
        <v>393220</v>
      </c>
    </row>
    <row r="195" spans="1:3" ht="12.75">
      <c r="A195" s="46" t="s">
        <v>273</v>
      </c>
      <c r="B195" s="51" t="s">
        <v>271</v>
      </c>
      <c r="C195" s="51">
        <v>103</v>
      </c>
    </row>
    <row r="196" spans="1:3" ht="12.75">
      <c r="A196" s="41" t="s">
        <v>214</v>
      </c>
      <c r="B196" s="51" t="s">
        <v>271</v>
      </c>
      <c r="C196" s="51">
        <v>73109</v>
      </c>
    </row>
    <row r="197" spans="1:3" ht="12.75">
      <c r="A197" s="41" t="s">
        <v>215</v>
      </c>
      <c r="B197" s="51" t="s">
        <v>271</v>
      </c>
      <c r="C197" s="51">
        <v>8016</v>
      </c>
    </row>
    <row r="198" spans="1:3" ht="12.75">
      <c r="A198" s="41" t="s">
        <v>216</v>
      </c>
      <c r="B198" s="51" t="s">
        <v>271</v>
      </c>
      <c r="C198" s="51">
        <v>128</v>
      </c>
    </row>
    <row r="199" spans="1:3" ht="12.75">
      <c r="A199" s="41" t="s">
        <v>217</v>
      </c>
      <c r="B199" s="51" t="s">
        <v>271</v>
      </c>
      <c r="C199" s="51">
        <v>21617</v>
      </c>
    </row>
    <row r="200" spans="1:3" ht="12.75">
      <c r="A200" s="41" t="s">
        <v>218</v>
      </c>
      <c r="B200" s="51" t="s">
        <v>271</v>
      </c>
      <c r="C200" s="51">
        <v>26826</v>
      </c>
    </row>
    <row r="201" spans="1:3" ht="12.75">
      <c r="A201" s="41" t="s">
        <v>219</v>
      </c>
      <c r="B201" s="51" t="s">
        <v>271</v>
      </c>
      <c r="C201" s="51">
        <v>6113</v>
      </c>
    </row>
    <row r="202" spans="1:3" ht="12.75">
      <c r="A202" s="41" t="s">
        <v>220</v>
      </c>
      <c r="B202" s="51" t="s">
        <v>271</v>
      </c>
      <c r="C202" s="51">
        <v>59</v>
      </c>
    </row>
    <row r="203" spans="1:3" ht="12.75">
      <c r="A203" s="46" t="s">
        <v>274</v>
      </c>
      <c r="B203" s="51" t="s">
        <v>271</v>
      </c>
      <c r="C203" s="51">
        <v>913</v>
      </c>
    </row>
    <row r="204" spans="1:3" ht="12.75">
      <c r="A204" s="41" t="s">
        <v>221</v>
      </c>
      <c r="B204" s="51" t="s">
        <v>271</v>
      </c>
      <c r="C204" s="51">
        <v>246</v>
      </c>
    </row>
    <row r="205" spans="1:3" ht="12.75">
      <c r="A205" s="41" t="s">
        <v>222</v>
      </c>
      <c r="B205" s="51" t="s">
        <v>271</v>
      </c>
      <c r="C205" s="51">
        <v>11914</v>
      </c>
    </row>
    <row r="206" spans="1:3" ht="12.75">
      <c r="A206" s="41" t="s">
        <v>223</v>
      </c>
      <c r="B206" s="51" t="s">
        <v>271</v>
      </c>
      <c r="C206" s="51">
        <v>1525</v>
      </c>
    </row>
    <row r="207" spans="1:3" ht="12.75">
      <c r="A207" s="41" t="s">
        <v>224</v>
      </c>
      <c r="B207" s="51" t="s">
        <v>271</v>
      </c>
      <c r="C207" s="51">
        <v>2435</v>
      </c>
    </row>
    <row r="208" spans="1:3" ht="12.75">
      <c r="A208" s="41" t="s">
        <v>225</v>
      </c>
      <c r="B208" s="51" t="s">
        <v>271</v>
      </c>
      <c r="C208" s="51">
        <v>8672</v>
      </c>
    </row>
    <row r="209" spans="1:3" ht="12.75">
      <c r="A209" s="41" t="s">
        <v>226</v>
      </c>
      <c r="B209" s="51" t="s">
        <v>271</v>
      </c>
      <c r="C209" s="51">
        <v>12204</v>
      </c>
    </row>
    <row r="210" spans="1:3" ht="12.75">
      <c r="A210" s="41" t="s">
        <v>227</v>
      </c>
      <c r="B210" s="51" t="s">
        <v>271</v>
      </c>
      <c r="C210" s="51">
        <v>557</v>
      </c>
    </row>
    <row r="211" spans="1:3" ht="12.75">
      <c r="A211" s="41" t="s">
        <v>228</v>
      </c>
      <c r="B211" s="51" t="s">
        <v>271</v>
      </c>
      <c r="C211" s="51">
        <v>67700</v>
      </c>
    </row>
    <row r="212" spans="1:3" ht="12.75">
      <c r="A212" s="41" t="s">
        <v>229</v>
      </c>
      <c r="B212" s="51" t="s">
        <v>271</v>
      </c>
      <c r="C212" s="51">
        <v>31419</v>
      </c>
    </row>
    <row r="213" spans="1:3" ht="12.75">
      <c r="A213" s="41" t="s">
        <v>230</v>
      </c>
      <c r="B213" s="51" t="s">
        <v>271</v>
      </c>
      <c r="C213" s="51">
        <v>475834</v>
      </c>
    </row>
    <row r="214" spans="1:3" ht="12.75">
      <c r="A214" s="46" t="s">
        <v>275</v>
      </c>
      <c r="B214" s="51" t="s">
        <v>271</v>
      </c>
      <c r="C214" s="51">
        <v>77</v>
      </c>
    </row>
    <row r="215" spans="1:3" ht="12.75">
      <c r="A215" s="41" t="s">
        <v>231</v>
      </c>
      <c r="B215" s="51" t="s">
        <v>271</v>
      </c>
      <c r="C215" s="51">
        <v>4331</v>
      </c>
    </row>
    <row r="216" spans="1:3" ht="12.75">
      <c r="A216" s="46" t="s">
        <v>276</v>
      </c>
      <c r="B216" s="51" t="s">
        <v>271</v>
      </c>
      <c r="C216" s="51">
        <v>6219</v>
      </c>
    </row>
    <row r="217" spans="1:3" ht="12.75">
      <c r="A217" s="41" t="s">
        <v>232</v>
      </c>
      <c r="B217" s="51" t="s">
        <v>271</v>
      </c>
      <c r="C217" s="51">
        <v>6912</v>
      </c>
    </row>
    <row r="218" spans="1:3" ht="12.75">
      <c r="A218" s="41" t="s">
        <v>233</v>
      </c>
      <c r="B218" s="51" t="s">
        <v>271</v>
      </c>
      <c r="C218" s="51">
        <v>4118</v>
      </c>
    </row>
    <row r="219" spans="1:3" ht="12.75">
      <c r="A219" s="41" t="s">
        <v>234</v>
      </c>
      <c r="B219" s="51" t="s">
        <v>271</v>
      </c>
      <c r="C219" s="51">
        <v>40535</v>
      </c>
    </row>
    <row r="220" spans="1:3" ht="12.75">
      <c r="A220" s="41" t="s">
        <v>236</v>
      </c>
      <c r="B220" s="51" t="s">
        <v>271</v>
      </c>
      <c r="C220" s="51">
        <v>249</v>
      </c>
    </row>
    <row r="221" spans="1:3" ht="12.75">
      <c r="A221" s="41" t="s">
        <v>237</v>
      </c>
      <c r="B221" s="51" t="s">
        <v>271</v>
      </c>
      <c r="C221" s="51">
        <v>396</v>
      </c>
    </row>
    <row r="222" spans="1:3" ht="12.75">
      <c r="A222" s="41" t="s">
        <v>238</v>
      </c>
      <c r="B222" s="51" t="s">
        <v>271</v>
      </c>
      <c r="C222" s="51">
        <v>202</v>
      </c>
    </row>
    <row r="223" spans="1:3" ht="12.75">
      <c r="A223" s="41" t="s">
        <v>239</v>
      </c>
      <c r="B223" s="51" t="s">
        <v>271</v>
      </c>
      <c r="C223" s="51">
        <v>2439</v>
      </c>
    </row>
    <row r="224" spans="1:3" ht="12.75">
      <c r="A224" s="41" t="s">
        <v>240</v>
      </c>
      <c r="B224" s="51" t="s">
        <v>271</v>
      </c>
      <c r="C224" s="51">
        <v>49772</v>
      </c>
    </row>
    <row r="225" spans="1:3" ht="12.75">
      <c r="A225" s="46" t="s">
        <v>277</v>
      </c>
      <c r="B225" s="51" t="s">
        <v>271</v>
      </c>
      <c r="C225" s="51">
        <v>158</v>
      </c>
    </row>
    <row r="226" spans="1:3" ht="12.75">
      <c r="A226" s="41" t="s">
        <v>241</v>
      </c>
      <c r="B226" s="51" t="s">
        <v>271</v>
      </c>
      <c r="C226" s="51">
        <v>8328</v>
      </c>
    </row>
    <row r="227" spans="1:3" ht="12.75">
      <c r="A227" s="41" t="s">
        <v>242</v>
      </c>
      <c r="B227" s="51" t="s">
        <v>271</v>
      </c>
      <c r="C227" s="51">
        <v>169533</v>
      </c>
    </row>
    <row r="228" spans="1:3" ht="12.75">
      <c r="A228" s="46" t="s">
        <v>88</v>
      </c>
      <c r="C228" s="51">
        <f>SUM(C186:C227)</f>
        <v>1647820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6"/>
  <sheetViews>
    <sheetView zoomScale="78" zoomScaleNormal="78"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2" width="11.57421875" style="0" customWidth="1"/>
    <col min="3" max="3" width="14.00390625" style="0" customWidth="1"/>
    <col min="4" max="16384" width="11.57421875" style="0" customWidth="1"/>
  </cols>
  <sheetData>
    <row r="1" spans="1:3" ht="12.75">
      <c r="A1" s="40" t="s">
        <v>278</v>
      </c>
      <c r="B1" s="40"/>
      <c r="C1" s="4"/>
    </row>
    <row r="2" spans="1:3" ht="12.75">
      <c r="A2" s="40" t="s">
        <v>31</v>
      </c>
      <c r="B2" s="40"/>
      <c r="C2" s="4"/>
    </row>
    <row r="3" spans="1:3" ht="12.75">
      <c r="A3" s="40"/>
      <c r="B3" s="40"/>
      <c r="C3" s="4"/>
    </row>
    <row r="4" spans="1:3" ht="12.75">
      <c r="A4" s="4" t="s">
        <v>32</v>
      </c>
      <c r="B4" s="4"/>
      <c r="C4" s="40" t="s">
        <v>279</v>
      </c>
    </row>
    <row r="5" spans="1:3" ht="12.75">
      <c r="A5" s="41" t="s">
        <v>33</v>
      </c>
      <c r="B5" s="41" t="s">
        <v>34</v>
      </c>
      <c r="C5" s="58">
        <v>740000</v>
      </c>
    </row>
    <row r="6" spans="1:3" ht="12.75">
      <c r="A6" s="41" t="s">
        <v>35</v>
      </c>
      <c r="B6" s="41" t="s">
        <v>34</v>
      </c>
      <c r="C6" s="58">
        <v>312000</v>
      </c>
    </row>
    <row r="7" spans="1:3" ht="12.75">
      <c r="A7" s="41" t="s">
        <v>36</v>
      </c>
      <c r="B7" s="41" t="s">
        <v>34</v>
      </c>
      <c r="C7" s="58">
        <v>74000</v>
      </c>
    </row>
    <row r="8" spans="1:3" ht="12.75">
      <c r="A8" s="41" t="s">
        <v>37</v>
      </c>
      <c r="B8" s="41" t="s">
        <v>34</v>
      </c>
      <c r="C8" s="58">
        <v>2000</v>
      </c>
    </row>
    <row r="9" spans="1:3" ht="12.75">
      <c r="A9" s="41" t="s">
        <v>38</v>
      </c>
      <c r="B9" s="41" t="s">
        <v>34</v>
      </c>
      <c r="C9" s="58">
        <v>47000</v>
      </c>
    </row>
    <row r="10" spans="1:3" ht="12.75">
      <c r="A10" s="41" t="s">
        <v>39</v>
      </c>
      <c r="B10" s="41" t="s">
        <v>34</v>
      </c>
      <c r="C10" s="58">
        <v>25000</v>
      </c>
    </row>
    <row r="11" spans="1:3" ht="12.75">
      <c r="A11" s="41" t="s">
        <v>246</v>
      </c>
      <c r="B11" s="41" t="s">
        <v>34</v>
      </c>
      <c r="C11" s="58">
        <v>15000</v>
      </c>
    </row>
    <row r="12" spans="1:3" ht="12.75">
      <c r="A12" s="41" t="s">
        <v>41</v>
      </c>
      <c r="B12" s="41" t="s">
        <v>34</v>
      </c>
      <c r="C12" s="58">
        <v>9000</v>
      </c>
    </row>
    <row r="13" spans="1:3" ht="12.75">
      <c r="A13" s="41" t="s">
        <v>42</v>
      </c>
      <c r="B13" s="41" t="s">
        <v>34</v>
      </c>
      <c r="C13" s="58">
        <v>3000</v>
      </c>
    </row>
    <row r="14" spans="1:3" ht="12.75">
      <c r="A14" s="41" t="s">
        <v>43</v>
      </c>
      <c r="B14" s="41" t="s">
        <v>34</v>
      </c>
      <c r="C14" s="58">
        <v>25000</v>
      </c>
    </row>
    <row r="15" spans="1:3" ht="12.75">
      <c r="A15" s="41" t="s">
        <v>44</v>
      </c>
      <c r="B15" s="41" t="s">
        <v>34</v>
      </c>
      <c r="C15" s="58">
        <v>13000</v>
      </c>
    </row>
    <row r="16" spans="1:3" ht="12.75">
      <c r="A16" s="41" t="s">
        <v>45</v>
      </c>
      <c r="B16" s="41" t="s">
        <v>34</v>
      </c>
      <c r="C16" s="58">
        <v>12000</v>
      </c>
    </row>
    <row r="17" spans="1:3" ht="12.75">
      <c r="A17" s="41" t="s">
        <v>46</v>
      </c>
      <c r="B17" s="41" t="s">
        <v>34</v>
      </c>
      <c r="C17" s="58">
        <v>6000</v>
      </c>
    </row>
    <row r="18" spans="1:3" ht="12.75">
      <c r="A18" s="41" t="s">
        <v>47</v>
      </c>
      <c r="B18" s="41" t="s">
        <v>34</v>
      </c>
      <c r="C18" s="58">
        <v>18000</v>
      </c>
    </row>
    <row r="19" spans="1:3" ht="12.75">
      <c r="A19" s="41" t="s">
        <v>48</v>
      </c>
      <c r="B19" s="41" t="s">
        <v>34</v>
      </c>
      <c r="C19" s="58">
        <v>2000</v>
      </c>
    </row>
    <row r="20" spans="1:3" ht="12.75">
      <c r="A20" s="41" t="s">
        <v>49</v>
      </c>
      <c r="B20" s="41" t="s">
        <v>34</v>
      </c>
      <c r="C20" s="58">
        <v>60000</v>
      </c>
    </row>
    <row r="21" spans="1:3" ht="12.75">
      <c r="A21" s="41" t="s">
        <v>50</v>
      </c>
      <c r="B21" s="41" t="s">
        <v>34</v>
      </c>
      <c r="C21" s="58">
        <v>9000</v>
      </c>
    </row>
    <row r="22" spans="1:3" ht="12.75">
      <c r="A22" s="41" t="s">
        <v>51</v>
      </c>
      <c r="B22" s="41" t="s">
        <v>34</v>
      </c>
      <c r="C22" s="58">
        <v>3000</v>
      </c>
    </row>
    <row r="23" spans="1:3" ht="12.75">
      <c r="A23" s="41" t="s">
        <v>52</v>
      </c>
      <c r="B23" s="41" t="s">
        <v>34</v>
      </c>
      <c r="C23" s="58">
        <v>30000</v>
      </c>
    </row>
    <row r="24" spans="1:3" ht="12.75">
      <c r="A24" s="41" t="s">
        <v>53</v>
      </c>
      <c r="B24" s="41" t="s">
        <v>34</v>
      </c>
      <c r="C24" s="58">
        <v>2000</v>
      </c>
    </row>
    <row r="25" spans="1:3" ht="12.75">
      <c r="A25" s="41" t="s">
        <v>54</v>
      </c>
      <c r="B25" s="41" t="s">
        <v>34</v>
      </c>
      <c r="C25" s="58">
        <v>78000</v>
      </c>
    </row>
    <row r="26" spans="1:3" ht="12.75">
      <c r="A26" s="41" t="s">
        <v>55</v>
      </c>
      <c r="B26" s="41" t="s">
        <v>34</v>
      </c>
      <c r="C26" s="58">
        <v>1000</v>
      </c>
    </row>
    <row r="27" spans="1:3" ht="12.75">
      <c r="A27" s="41" t="s">
        <v>56</v>
      </c>
      <c r="B27" s="41" t="s">
        <v>34</v>
      </c>
      <c r="C27" s="58">
        <v>11000</v>
      </c>
    </row>
    <row r="28" spans="1:3" ht="12.75">
      <c r="A28" s="41" t="s">
        <v>57</v>
      </c>
      <c r="B28" s="41" t="s">
        <v>34</v>
      </c>
      <c r="C28" s="58">
        <v>2000</v>
      </c>
    </row>
    <row r="29" spans="1:3" ht="12.75">
      <c r="A29" s="41" t="s">
        <v>58</v>
      </c>
      <c r="B29" s="41" t="s">
        <v>34</v>
      </c>
      <c r="C29" s="58">
        <v>4500</v>
      </c>
    </row>
    <row r="30" spans="1:3" ht="12.75">
      <c r="A30" s="41" t="s">
        <v>59</v>
      </c>
      <c r="B30" s="41" t="s">
        <v>34</v>
      </c>
      <c r="C30" s="58">
        <v>289000</v>
      </c>
    </row>
    <row r="31" spans="1:3" ht="12.75">
      <c r="A31" s="41" t="s">
        <v>60</v>
      </c>
      <c r="B31" s="41" t="s">
        <v>34</v>
      </c>
      <c r="C31" s="58">
        <v>22000</v>
      </c>
    </row>
    <row r="32" spans="1:3" ht="12.75">
      <c r="A32" s="41" t="s">
        <v>61</v>
      </c>
      <c r="B32" s="41" t="s">
        <v>34</v>
      </c>
      <c r="C32" s="58">
        <v>8000</v>
      </c>
    </row>
    <row r="33" spans="1:3" ht="12.75">
      <c r="A33" s="41" t="s">
        <v>62</v>
      </c>
      <c r="B33" s="41" t="s">
        <v>34</v>
      </c>
      <c r="C33" s="58">
        <v>6000</v>
      </c>
    </row>
    <row r="34" spans="1:3" ht="12.75">
      <c r="A34" s="41" t="s">
        <v>63</v>
      </c>
      <c r="B34" s="41" t="s">
        <v>34</v>
      </c>
      <c r="C34" s="58">
        <v>209000</v>
      </c>
    </row>
    <row r="35" spans="1:3" ht="12.75">
      <c r="A35" s="41" t="s">
        <v>64</v>
      </c>
      <c r="B35" s="41" t="s">
        <v>34</v>
      </c>
      <c r="C35" s="58">
        <v>20000</v>
      </c>
    </row>
    <row r="36" spans="1:3" ht="12.75">
      <c r="A36" s="41" t="s">
        <v>65</v>
      </c>
      <c r="B36" s="41" t="s">
        <v>34</v>
      </c>
      <c r="C36" s="58">
        <v>23000</v>
      </c>
    </row>
    <row r="37" spans="1:3" ht="12.75">
      <c r="A37" s="41" t="s">
        <v>66</v>
      </c>
      <c r="B37" s="41" t="s">
        <v>34</v>
      </c>
      <c r="C37" s="58">
        <v>17000</v>
      </c>
    </row>
    <row r="38" spans="1:3" ht="12.75">
      <c r="A38" s="41" t="s">
        <v>67</v>
      </c>
      <c r="B38" s="41" t="s">
        <v>34</v>
      </c>
      <c r="C38" s="58">
        <v>24000</v>
      </c>
    </row>
    <row r="39" spans="1:3" ht="12.75">
      <c r="A39" s="41" t="s">
        <v>68</v>
      </c>
      <c r="B39" s="41" t="s">
        <v>34</v>
      </c>
      <c r="C39" s="58">
        <v>6000</v>
      </c>
    </row>
    <row r="40" spans="1:3" ht="12.75">
      <c r="A40" s="41" t="s">
        <v>69</v>
      </c>
      <c r="B40" s="41" t="s">
        <v>34</v>
      </c>
      <c r="C40" s="58">
        <v>279000</v>
      </c>
    </row>
    <row r="41" spans="1:3" ht="12.75">
      <c r="A41" s="41" t="s">
        <v>70</v>
      </c>
      <c r="B41" s="41" t="s">
        <v>34</v>
      </c>
      <c r="C41" s="58">
        <v>6000</v>
      </c>
    </row>
    <row r="42" spans="1:3" ht="12.75">
      <c r="A42" s="41" t="s">
        <v>71</v>
      </c>
      <c r="B42" s="41" t="s">
        <v>34</v>
      </c>
      <c r="C42" s="58">
        <v>16000</v>
      </c>
    </row>
    <row r="43" spans="1:3" ht="12.75">
      <c r="A43" s="41" t="s">
        <v>72</v>
      </c>
      <c r="B43" s="41" t="s">
        <v>34</v>
      </c>
      <c r="C43" s="58">
        <v>1000</v>
      </c>
    </row>
    <row r="44" spans="1:3" ht="12.75">
      <c r="A44" s="41" t="s">
        <v>73</v>
      </c>
      <c r="B44" s="41" t="s">
        <v>34</v>
      </c>
      <c r="C44" s="58">
        <v>41000</v>
      </c>
    </row>
    <row r="45" spans="1:3" ht="12.75">
      <c r="A45" s="41" t="s">
        <v>74</v>
      </c>
      <c r="B45" s="41" t="s">
        <v>34</v>
      </c>
      <c r="C45" s="58">
        <v>8000</v>
      </c>
    </row>
    <row r="46" spans="1:3" ht="12.75">
      <c r="A46" s="41" t="s">
        <v>75</v>
      </c>
      <c r="B46" s="41" t="s">
        <v>34</v>
      </c>
      <c r="C46" s="58">
        <v>9000</v>
      </c>
    </row>
    <row r="47" spans="1:3" ht="12.75">
      <c r="A47" s="41" t="s">
        <v>76</v>
      </c>
      <c r="B47" s="41" t="s">
        <v>34</v>
      </c>
      <c r="C47" s="58">
        <v>11000</v>
      </c>
    </row>
    <row r="48" spans="1:3" ht="12.75">
      <c r="A48" s="41" t="s">
        <v>77</v>
      </c>
      <c r="B48" s="41" t="s">
        <v>34</v>
      </c>
      <c r="C48" s="58">
        <v>5000</v>
      </c>
    </row>
    <row r="49" spans="1:3" ht="12.75">
      <c r="A49" s="41" t="s">
        <v>78</v>
      </c>
      <c r="B49" s="41" t="s">
        <v>34</v>
      </c>
      <c r="C49" s="58">
        <v>553000</v>
      </c>
    </row>
    <row r="50" spans="1:3" ht="12.75">
      <c r="A50" s="41" t="s">
        <v>79</v>
      </c>
      <c r="B50" s="41" t="s">
        <v>34</v>
      </c>
      <c r="C50" s="58">
        <v>98000</v>
      </c>
    </row>
    <row r="51" spans="1:3" ht="12.75">
      <c r="A51" s="41" t="s">
        <v>80</v>
      </c>
      <c r="B51" s="41" t="s">
        <v>34</v>
      </c>
      <c r="C51" s="58">
        <v>4000</v>
      </c>
    </row>
    <row r="52" spans="1:3" ht="12.75">
      <c r="A52" s="41" t="s">
        <v>81</v>
      </c>
      <c r="B52" s="41" t="s">
        <v>34</v>
      </c>
      <c r="C52" s="58">
        <v>38000</v>
      </c>
    </row>
    <row r="53" spans="1:3" ht="12.75">
      <c r="A53" s="41" t="s">
        <v>82</v>
      </c>
      <c r="B53" s="41" t="s">
        <v>34</v>
      </c>
      <c r="C53" s="58">
        <v>23000</v>
      </c>
    </row>
    <row r="54" spans="1:3" ht="12.75">
      <c r="A54" s="41" t="s">
        <v>83</v>
      </c>
      <c r="B54" s="41" t="s">
        <v>34</v>
      </c>
      <c r="C54" s="58">
        <v>2000</v>
      </c>
    </row>
    <row r="55" spans="1:3" ht="12.75">
      <c r="A55" s="41" t="s">
        <v>84</v>
      </c>
      <c r="B55" s="41" t="s">
        <v>34</v>
      </c>
      <c r="C55" s="58">
        <v>84000</v>
      </c>
    </row>
    <row r="56" spans="1:3" ht="12.75">
      <c r="A56" s="41" t="s">
        <v>85</v>
      </c>
      <c r="B56" s="41" t="s">
        <v>34</v>
      </c>
      <c r="C56" s="58">
        <v>14000</v>
      </c>
    </row>
    <row r="57" spans="1:3" ht="12.75">
      <c r="A57" s="41" t="s">
        <v>86</v>
      </c>
      <c r="B57" s="41" t="s">
        <v>34</v>
      </c>
      <c r="C57" s="58">
        <v>2000</v>
      </c>
    </row>
    <row r="58" spans="1:3" ht="12.75">
      <c r="A58" s="41" t="s">
        <v>87</v>
      </c>
      <c r="B58" s="41" t="s">
        <v>34</v>
      </c>
      <c r="C58" s="58">
        <f>SUM(C5:C57)</f>
        <v>3321500</v>
      </c>
    </row>
    <row r="59" spans="1:3" ht="12.75">
      <c r="A59" s="41" t="s">
        <v>88</v>
      </c>
      <c r="B59" s="41"/>
      <c r="C59" s="58">
        <f>SUM(C5:C58)</f>
        <v>6643000</v>
      </c>
    </row>
    <row r="60" spans="1:3" ht="12.75">
      <c r="A60" s="41"/>
      <c r="B60" s="41"/>
      <c r="C60" s="58"/>
    </row>
    <row r="61" spans="1:3" ht="12.75">
      <c r="A61" s="41" t="s">
        <v>89</v>
      </c>
      <c r="B61" s="41"/>
      <c r="C61" s="58"/>
    </row>
    <row r="62" spans="1:3" ht="12.75">
      <c r="A62" s="41" t="s">
        <v>90</v>
      </c>
      <c r="B62" s="41" t="s">
        <v>91</v>
      </c>
      <c r="C62" s="58">
        <v>4800</v>
      </c>
    </row>
    <row r="63" spans="1:3" ht="12.75">
      <c r="A63" s="41" t="s">
        <v>92</v>
      </c>
      <c r="B63" s="41" t="s">
        <v>91</v>
      </c>
      <c r="C63" s="58">
        <v>47000</v>
      </c>
    </row>
    <row r="64" spans="1:3" ht="12.75">
      <c r="A64" s="41" t="s">
        <v>93</v>
      </c>
      <c r="B64" s="41" t="s">
        <v>91</v>
      </c>
      <c r="C64" s="58">
        <v>98000</v>
      </c>
    </row>
    <row r="65" spans="1:3" ht="12.75">
      <c r="A65" s="41" t="s">
        <v>94</v>
      </c>
      <c r="B65" s="41" t="s">
        <v>91</v>
      </c>
      <c r="C65" s="58">
        <v>1000</v>
      </c>
    </row>
    <row r="66" spans="1:3" ht="12.75">
      <c r="A66" s="41" t="s">
        <v>95</v>
      </c>
      <c r="B66" s="41" t="s">
        <v>91</v>
      </c>
      <c r="C66" s="58">
        <v>17000</v>
      </c>
    </row>
    <row r="67" spans="1:3" ht="12.75">
      <c r="A67" s="41" t="s">
        <v>96</v>
      </c>
      <c r="B67" s="41" t="s">
        <v>91</v>
      </c>
      <c r="C67" s="58">
        <v>9189000</v>
      </c>
    </row>
    <row r="68" spans="1:3" ht="12.75">
      <c r="A68" s="41" t="s">
        <v>97</v>
      </c>
      <c r="B68" s="41" t="s">
        <v>91</v>
      </c>
      <c r="C68" s="58">
        <v>13000</v>
      </c>
    </row>
    <row r="69" spans="1:3" ht="12.75">
      <c r="A69" s="41" t="s">
        <v>99</v>
      </c>
      <c r="B69" s="41" t="s">
        <v>91</v>
      </c>
      <c r="C69" s="58">
        <v>333000</v>
      </c>
    </row>
    <row r="70" spans="1:3" ht="12.75">
      <c r="A70" s="41" t="s">
        <v>100</v>
      </c>
      <c r="B70" s="41" t="s">
        <v>91</v>
      </c>
      <c r="C70" s="58">
        <v>3182000</v>
      </c>
    </row>
    <row r="71" spans="1:3" ht="12.75">
      <c r="A71" s="41" t="s">
        <v>101</v>
      </c>
      <c r="B71" s="41" t="s">
        <v>91</v>
      </c>
      <c r="C71" s="58">
        <v>1292000</v>
      </c>
    </row>
    <row r="72" spans="1:3" ht="12.75">
      <c r="A72" s="41" t="s">
        <v>102</v>
      </c>
      <c r="B72" s="41" t="s">
        <v>91</v>
      </c>
      <c r="C72" s="58">
        <v>694000</v>
      </c>
    </row>
    <row r="73" spans="1:3" ht="12.75">
      <c r="A73" s="41" t="s">
        <v>103</v>
      </c>
      <c r="B73" s="41" t="s">
        <v>91</v>
      </c>
      <c r="C73" s="58">
        <v>1845000</v>
      </c>
    </row>
    <row r="74" spans="1:3" ht="12.75">
      <c r="A74" s="41" t="s">
        <v>104</v>
      </c>
      <c r="B74" s="41" t="s">
        <v>91</v>
      </c>
      <c r="C74" s="58">
        <v>238000</v>
      </c>
    </row>
    <row r="75" spans="1:3" ht="12.75">
      <c r="A75" s="41" t="s">
        <v>105</v>
      </c>
      <c r="B75" s="41" t="s">
        <v>91</v>
      </c>
      <c r="C75" s="58">
        <v>4452000</v>
      </c>
    </row>
    <row r="76" spans="1:3" ht="12.75">
      <c r="A76" s="41" t="s">
        <v>106</v>
      </c>
      <c r="B76" s="41" t="s">
        <v>91</v>
      </c>
      <c r="C76" s="58">
        <v>157000</v>
      </c>
    </row>
    <row r="77" spans="1:3" ht="12.75">
      <c r="A77" s="41" t="s">
        <v>107</v>
      </c>
      <c r="B77" s="41" t="s">
        <v>91</v>
      </c>
      <c r="C77" s="58">
        <v>98000</v>
      </c>
    </row>
    <row r="78" spans="1:3" ht="12.75">
      <c r="A78" s="41" t="s">
        <v>108</v>
      </c>
      <c r="B78" s="41" t="s">
        <v>91</v>
      </c>
      <c r="C78" s="58">
        <v>32000</v>
      </c>
    </row>
    <row r="79" spans="1:3" ht="12.75">
      <c r="A79" s="41" t="s">
        <v>109</v>
      </c>
      <c r="B79" s="41" t="s">
        <v>91</v>
      </c>
      <c r="C79" s="58">
        <v>166000</v>
      </c>
    </row>
    <row r="80" spans="1:3" ht="12.75">
      <c r="A80" s="41" t="s">
        <v>110</v>
      </c>
      <c r="B80" s="41" t="s">
        <v>91</v>
      </c>
      <c r="C80" s="58">
        <v>354000</v>
      </c>
    </row>
    <row r="81" spans="1:3" ht="12.75">
      <c r="A81" s="41" t="s">
        <v>111</v>
      </c>
      <c r="B81" s="41" t="s">
        <v>91</v>
      </c>
      <c r="C81" s="58">
        <v>3000</v>
      </c>
    </row>
    <row r="82" spans="1:3" ht="12.75">
      <c r="A82" s="41" t="s">
        <v>112</v>
      </c>
      <c r="B82" s="41" t="s">
        <v>91</v>
      </c>
      <c r="C82" s="58">
        <v>106000</v>
      </c>
    </row>
    <row r="83" spans="1:3" ht="12.75">
      <c r="A83" s="41" t="s">
        <v>113</v>
      </c>
      <c r="B83" s="41" t="s">
        <v>91</v>
      </c>
      <c r="C83" s="58">
        <v>17000</v>
      </c>
    </row>
    <row r="84" spans="1:3" ht="12.75">
      <c r="A84" s="41" t="s">
        <v>114</v>
      </c>
      <c r="B84" s="41" t="s">
        <v>91</v>
      </c>
      <c r="C84" s="58">
        <v>561000</v>
      </c>
    </row>
    <row r="85" spans="1:3" ht="12.75">
      <c r="A85" s="41" t="s">
        <v>115</v>
      </c>
      <c r="B85" s="41" t="s">
        <v>91</v>
      </c>
      <c r="C85" s="58">
        <v>17000</v>
      </c>
    </row>
    <row r="86" spans="1:3" ht="12.75">
      <c r="A86" s="41" t="s">
        <v>116</v>
      </c>
      <c r="B86" s="41" t="s">
        <v>91</v>
      </c>
      <c r="C86" s="58">
        <v>37000</v>
      </c>
    </row>
    <row r="87" spans="1:3" ht="12.75">
      <c r="A87" s="41" t="s">
        <v>117</v>
      </c>
      <c r="B87" s="41" t="s">
        <v>91</v>
      </c>
      <c r="C87" s="58">
        <v>20000</v>
      </c>
    </row>
    <row r="88" spans="1:3" ht="12.75">
      <c r="A88" s="41" t="s">
        <v>118</v>
      </c>
      <c r="B88" s="41" t="s">
        <v>91</v>
      </c>
      <c r="C88" s="58">
        <v>142000</v>
      </c>
    </row>
    <row r="89" spans="1:3" ht="12.75">
      <c r="A89" s="41" t="s">
        <v>119</v>
      </c>
      <c r="B89" s="41" t="s">
        <v>91</v>
      </c>
      <c r="C89" s="58">
        <v>2600</v>
      </c>
    </row>
    <row r="90" spans="1:3" ht="12.75">
      <c r="A90" s="41" t="s">
        <v>120</v>
      </c>
      <c r="B90" s="41" t="s">
        <v>91</v>
      </c>
      <c r="C90" s="58">
        <v>410000</v>
      </c>
    </row>
    <row r="91" spans="1:3" ht="12.75">
      <c r="A91" s="41" t="s">
        <v>121</v>
      </c>
      <c r="B91" s="41" t="s">
        <v>91</v>
      </c>
      <c r="C91" s="58">
        <v>310000</v>
      </c>
    </row>
    <row r="92" spans="1:3" ht="12.75">
      <c r="A92" s="41" t="s">
        <v>122</v>
      </c>
      <c r="B92" s="41" t="s">
        <v>91</v>
      </c>
      <c r="C92" s="58">
        <v>2251000</v>
      </c>
    </row>
    <row r="93" spans="1:3" ht="12.75">
      <c r="A93" s="41" t="s">
        <v>123</v>
      </c>
      <c r="B93" s="41" t="s">
        <v>91</v>
      </c>
      <c r="C93" s="58">
        <v>2643000</v>
      </c>
    </row>
    <row r="94" spans="1:3" ht="12.75">
      <c r="A94" s="41" t="s">
        <v>124</v>
      </c>
      <c r="B94" s="41" t="s">
        <v>91</v>
      </c>
      <c r="C94" s="58">
        <v>1080000</v>
      </c>
    </row>
    <row r="95" spans="1:3" ht="12.75">
      <c r="A95" s="41" t="s">
        <v>125</v>
      </c>
      <c r="B95" s="41" t="s">
        <v>91</v>
      </c>
      <c r="C95" s="58">
        <v>92000</v>
      </c>
    </row>
    <row r="96" spans="1:3" ht="12.75">
      <c r="A96" s="41" t="s">
        <v>126</v>
      </c>
      <c r="B96" s="41" t="s">
        <v>91</v>
      </c>
      <c r="C96" s="58">
        <v>292000</v>
      </c>
    </row>
    <row r="97" spans="1:3" ht="12.75">
      <c r="A97" s="41" t="s">
        <v>127</v>
      </c>
      <c r="B97" s="41" t="s">
        <v>91</v>
      </c>
      <c r="C97" s="58">
        <v>1002000</v>
      </c>
    </row>
    <row r="98" spans="1:3" ht="12.75">
      <c r="A98" s="41" t="s">
        <v>128</v>
      </c>
      <c r="B98" s="41" t="s">
        <v>91</v>
      </c>
      <c r="C98" s="58">
        <v>988000</v>
      </c>
    </row>
    <row r="99" spans="1:3" ht="12.75">
      <c r="A99" s="41" t="s">
        <v>129</v>
      </c>
      <c r="B99" s="41" t="s">
        <v>91</v>
      </c>
      <c r="C99" s="58">
        <v>545000</v>
      </c>
    </row>
    <row r="100" spans="1:3" ht="12.75">
      <c r="A100" s="41" t="s">
        <v>130</v>
      </c>
      <c r="B100" s="41" t="s">
        <v>91</v>
      </c>
      <c r="C100" s="58">
        <v>320000</v>
      </c>
    </row>
    <row r="101" spans="1:3" ht="12.75">
      <c r="A101" s="41" t="s">
        <v>88</v>
      </c>
      <c r="B101" s="41"/>
      <c r="C101" s="58">
        <f>SUM(C62:C100)</f>
        <v>33051400</v>
      </c>
    </row>
    <row r="102" spans="1:3" ht="12.75">
      <c r="A102" s="41"/>
      <c r="B102" s="41"/>
      <c r="C102" s="58"/>
    </row>
    <row r="103" spans="1:3" ht="12.75">
      <c r="A103" s="41" t="s">
        <v>131</v>
      </c>
      <c r="B103" s="41"/>
      <c r="C103" s="58"/>
    </row>
    <row r="104" spans="1:3" ht="12.75">
      <c r="A104" s="41" t="s">
        <v>132</v>
      </c>
      <c r="B104" s="41" t="s">
        <v>133</v>
      </c>
      <c r="C104" s="58">
        <v>33000</v>
      </c>
    </row>
    <row r="105" spans="1:3" ht="12.75">
      <c r="A105" s="41" t="s">
        <v>134</v>
      </c>
      <c r="B105" s="41" t="s">
        <v>133</v>
      </c>
      <c r="C105" s="58">
        <v>0</v>
      </c>
    </row>
    <row r="106" spans="1:3" ht="12.75">
      <c r="A106" s="41" t="s">
        <v>135</v>
      </c>
      <c r="B106" s="41" t="s">
        <v>133</v>
      </c>
      <c r="C106" s="58">
        <v>52000</v>
      </c>
    </row>
    <row r="107" spans="1:3" ht="12.75">
      <c r="A107" s="41" t="s">
        <v>136</v>
      </c>
      <c r="B107" s="41" t="s">
        <v>133</v>
      </c>
      <c r="C107" s="58">
        <v>104000</v>
      </c>
    </row>
    <row r="108" spans="1:3" ht="12.75">
      <c r="A108" s="41" t="s">
        <v>137</v>
      </c>
      <c r="B108" s="41" t="s">
        <v>133</v>
      </c>
      <c r="C108" s="58">
        <v>163000</v>
      </c>
    </row>
    <row r="109" spans="1:3" ht="12.75">
      <c r="A109" s="41" t="s">
        <v>138</v>
      </c>
      <c r="B109" s="41" t="s">
        <v>133</v>
      </c>
      <c r="C109" s="58">
        <v>622600</v>
      </c>
    </row>
    <row r="110" spans="1:3" ht="12.75">
      <c r="A110" s="41" t="s">
        <v>139</v>
      </c>
      <c r="B110" s="41" t="s">
        <v>133</v>
      </c>
      <c r="C110" s="58">
        <v>28500</v>
      </c>
    </row>
    <row r="111" spans="1:3" ht="12.75">
      <c r="A111" s="41" t="s">
        <v>140</v>
      </c>
      <c r="B111" s="41" t="s">
        <v>133</v>
      </c>
      <c r="C111" s="58">
        <v>91000</v>
      </c>
    </row>
    <row r="112" spans="1:3" ht="12.75">
      <c r="A112" s="41" t="s">
        <v>141</v>
      </c>
      <c r="B112" s="41" t="s">
        <v>133</v>
      </c>
      <c r="C112" s="58">
        <v>167500</v>
      </c>
    </row>
    <row r="113" spans="1:3" ht="12.75">
      <c r="A113" s="41" t="s">
        <v>142</v>
      </c>
      <c r="B113" s="41" t="s">
        <v>133</v>
      </c>
      <c r="C113" s="58">
        <v>2495000</v>
      </c>
    </row>
    <row r="114" spans="1:3" ht="12.75">
      <c r="A114" s="41" t="s">
        <v>143</v>
      </c>
      <c r="B114" s="41" t="s">
        <v>133</v>
      </c>
      <c r="C114" s="58">
        <v>19000</v>
      </c>
    </row>
    <row r="115" spans="1:3" ht="12.75">
      <c r="A115" s="41" t="s">
        <v>144</v>
      </c>
      <c r="B115" s="41" t="s">
        <v>133</v>
      </c>
      <c r="C115" s="58">
        <v>31000</v>
      </c>
    </row>
    <row r="116" spans="1:3" ht="12.75">
      <c r="A116" s="41" t="s">
        <v>145</v>
      </c>
      <c r="B116" s="41" t="s">
        <v>133</v>
      </c>
      <c r="C116" s="58">
        <v>217400</v>
      </c>
    </row>
    <row r="117" spans="1:3" ht="12.75">
      <c r="A117" s="41" t="s">
        <v>146</v>
      </c>
      <c r="B117" s="41" t="s">
        <v>133</v>
      </c>
      <c r="C117" s="58">
        <v>1861000</v>
      </c>
    </row>
    <row r="118" spans="1:3" ht="12.75">
      <c r="A118" s="41" t="s">
        <v>98</v>
      </c>
      <c r="B118" s="41" t="s">
        <v>133</v>
      </c>
      <c r="C118" s="58">
        <v>13000</v>
      </c>
    </row>
    <row r="119" spans="1:3" ht="12.75">
      <c r="A119" s="41" t="s">
        <v>147</v>
      </c>
      <c r="B119" s="41" t="s">
        <v>133</v>
      </c>
      <c r="C119" s="58">
        <v>371300</v>
      </c>
    </row>
    <row r="120" spans="1:3" ht="12.75">
      <c r="A120" s="41" t="s">
        <v>148</v>
      </c>
      <c r="B120" s="41" t="s">
        <v>133</v>
      </c>
      <c r="C120" s="58">
        <v>159700</v>
      </c>
    </row>
    <row r="121" spans="1:3" ht="12.75">
      <c r="A121" s="41" t="s">
        <v>149</v>
      </c>
      <c r="B121" s="41" t="s">
        <v>133</v>
      </c>
      <c r="C121" s="58">
        <v>17430</v>
      </c>
    </row>
    <row r="122" spans="1:3" ht="12.75">
      <c r="A122" s="41" t="s">
        <v>150</v>
      </c>
      <c r="B122" s="41" t="s">
        <v>133</v>
      </c>
      <c r="C122" s="58">
        <v>1528000</v>
      </c>
    </row>
    <row r="123" spans="1:3" ht="12.75">
      <c r="A123" s="41" t="s">
        <v>151</v>
      </c>
      <c r="B123" s="41" t="s">
        <v>133</v>
      </c>
      <c r="C123" s="58">
        <v>249000</v>
      </c>
    </row>
    <row r="124" spans="1:3" ht="12.75">
      <c r="A124" s="41" t="s">
        <v>152</v>
      </c>
      <c r="B124" s="41" t="s">
        <v>133</v>
      </c>
      <c r="C124" s="58">
        <v>16000</v>
      </c>
    </row>
    <row r="125" spans="1:3" ht="12.75">
      <c r="A125" s="41" t="s">
        <v>153</v>
      </c>
      <c r="B125" s="41" t="s">
        <v>133</v>
      </c>
      <c r="C125" s="58">
        <v>98000</v>
      </c>
    </row>
    <row r="126" spans="1:3" ht="12.75">
      <c r="A126" s="41" t="s">
        <v>154</v>
      </c>
      <c r="B126" s="41" t="s">
        <v>133</v>
      </c>
      <c r="C126" s="58">
        <v>41000</v>
      </c>
    </row>
    <row r="127" spans="1:3" ht="12.75">
      <c r="A127" s="41" t="s">
        <v>155</v>
      </c>
      <c r="B127" s="41" t="s">
        <v>133</v>
      </c>
      <c r="C127" s="58">
        <v>0</v>
      </c>
    </row>
    <row r="128" spans="1:3" ht="12.75">
      <c r="A128" s="41" t="s">
        <v>156</v>
      </c>
      <c r="B128" s="41" t="s">
        <v>133</v>
      </c>
      <c r="C128" s="58">
        <v>67000</v>
      </c>
    </row>
    <row r="129" spans="1:3" ht="12.75">
      <c r="A129" s="41" t="s">
        <v>157</v>
      </c>
      <c r="B129" s="41" t="s">
        <v>133</v>
      </c>
      <c r="C129" s="58">
        <v>60500</v>
      </c>
    </row>
    <row r="130" spans="1:3" ht="12.75">
      <c r="A130" s="41" t="s">
        <v>158</v>
      </c>
      <c r="B130" s="41" t="s">
        <v>133</v>
      </c>
      <c r="C130" s="58">
        <v>19000</v>
      </c>
    </row>
    <row r="131" spans="1:3" ht="12.75">
      <c r="A131" s="41" t="s">
        <v>159</v>
      </c>
      <c r="B131" s="41" t="s">
        <v>133</v>
      </c>
      <c r="C131" s="58">
        <v>0</v>
      </c>
    </row>
    <row r="132" spans="1:3" ht="12.75">
      <c r="A132" s="41" t="s">
        <v>160</v>
      </c>
      <c r="B132" s="41" t="s">
        <v>133</v>
      </c>
      <c r="C132" s="58">
        <v>4000</v>
      </c>
    </row>
    <row r="133" spans="1:3" ht="12.75">
      <c r="A133" s="41" t="s">
        <v>161</v>
      </c>
      <c r="B133" s="41" t="s">
        <v>133</v>
      </c>
      <c r="C133" s="58">
        <v>1009000</v>
      </c>
    </row>
    <row r="134" spans="1:3" ht="12.75">
      <c r="A134" s="41" t="s">
        <v>162</v>
      </c>
      <c r="B134" s="41" t="s">
        <v>133</v>
      </c>
      <c r="C134" s="58">
        <v>221300</v>
      </c>
    </row>
    <row r="135" spans="1:3" ht="12.75">
      <c r="A135" s="41" t="s">
        <v>163</v>
      </c>
      <c r="B135" s="41" t="s">
        <v>133</v>
      </c>
      <c r="C135" s="58">
        <v>277900</v>
      </c>
    </row>
    <row r="136" spans="1:3" ht="12.75">
      <c r="A136" s="41" t="s">
        <v>164</v>
      </c>
      <c r="B136" s="41" t="s">
        <v>133</v>
      </c>
      <c r="C136" s="58">
        <v>564500</v>
      </c>
    </row>
    <row r="137" spans="1:3" ht="12.75">
      <c r="A137" s="41" t="s">
        <v>165</v>
      </c>
      <c r="B137" s="41" t="s">
        <v>133</v>
      </c>
      <c r="C137" s="58">
        <v>277400</v>
      </c>
    </row>
    <row r="138" spans="1:3" ht="12.75">
      <c r="A138" s="41" t="s">
        <v>166</v>
      </c>
      <c r="B138" s="41" t="s">
        <v>133</v>
      </c>
      <c r="C138" s="58">
        <v>20000</v>
      </c>
    </row>
    <row r="139" spans="1:3" ht="12.75">
      <c r="A139" s="41" t="s">
        <v>167</v>
      </c>
      <c r="B139" s="41" t="s">
        <v>133</v>
      </c>
      <c r="C139" s="58">
        <v>196000</v>
      </c>
    </row>
    <row r="140" spans="1:3" ht="12.75">
      <c r="A140" s="41" t="s">
        <v>168</v>
      </c>
      <c r="B140" s="41" t="s">
        <v>133</v>
      </c>
      <c r="C140" s="58">
        <v>2937000</v>
      </c>
    </row>
    <row r="141" spans="1:3" ht="12.75">
      <c r="A141" s="41" t="s">
        <v>169</v>
      </c>
      <c r="B141" s="41" t="s">
        <v>133</v>
      </c>
      <c r="C141" s="58">
        <v>0</v>
      </c>
    </row>
    <row r="142" spans="1:3" ht="12.75">
      <c r="A142" s="41" t="s">
        <v>170</v>
      </c>
      <c r="B142" s="41" t="s">
        <v>133</v>
      </c>
      <c r="C142" s="58">
        <v>351100</v>
      </c>
    </row>
    <row r="143" spans="1:3" ht="12.75">
      <c r="A143" s="41" t="s">
        <v>171</v>
      </c>
      <c r="B143" s="41" t="s">
        <v>133</v>
      </c>
      <c r="C143" s="58">
        <v>242700</v>
      </c>
    </row>
    <row r="144" spans="1:3" ht="12.75">
      <c r="A144" s="41" t="s">
        <v>172</v>
      </c>
      <c r="B144" s="41" t="s">
        <v>133</v>
      </c>
      <c r="C144" s="58">
        <v>88000</v>
      </c>
    </row>
    <row r="145" spans="1:3" ht="12.75">
      <c r="A145" s="41" t="s">
        <v>173</v>
      </c>
      <c r="B145" s="41" t="s">
        <v>133</v>
      </c>
      <c r="C145" s="58">
        <v>83810</v>
      </c>
    </row>
    <row r="146" spans="1:3" ht="12.75">
      <c r="A146" s="41" t="s">
        <v>174</v>
      </c>
      <c r="B146" s="41" t="s">
        <v>133</v>
      </c>
      <c r="C146" s="58">
        <v>63000</v>
      </c>
    </row>
    <row r="147" spans="1:3" ht="12.75">
      <c r="A147" s="41" t="s">
        <v>175</v>
      </c>
      <c r="B147" s="41" t="s">
        <v>133</v>
      </c>
      <c r="C147" s="58">
        <v>1441000</v>
      </c>
    </row>
    <row r="148" spans="1:3" ht="12.75">
      <c r="A148" s="41" t="s">
        <v>176</v>
      </c>
      <c r="B148" s="41" t="s">
        <v>133</v>
      </c>
      <c r="C148" s="58">
        <v>40000</v>
      </c>
    </row>
    <row r="149" spans="1:3" ht="12.75">
      <c r="A149" s="41" t="s">
        <v>177</v>
      </c>
      <c r="B149" s="41" t="s">
        <v>133</v>
      </c>
      <c r="C149" s="58">
        <v>195700</v>
      </c>
    </row>
    <row r="150" spans="1:3" ht="12.75">
      <c r="A150" s="41" t="s">
        <v>178</v>
      </c>
      <c r="B150" s="41" t="s">
        <v>133</v>
      </c>
      <c r="C150" s="58">
        <v>646300</v>
      </c>
    </row>
    <row r="151" spans="1:3" ht="12.75">
      <c r="A151" s="41" t="s">
        <v>179</v>
      </c>
      <c r="B151" s="41" t="s">
        <v>133</v>
      </c>
      <c r="C151" s="58">
        <v>119000</v>
      </c>
    </row>
    <row r="152" spans="1:3" ht="12.75">
      <c r="A152" s="41" t="s">
        <v>180</v>
      </c>
      <c r="B152" s="41" t="s">
        <v>133</v>
      </c>
      <c r="C152" s="58">
        <v>296000</v>
      </c>
    </row>
    <row r="153" spans="1:3" ht="12.75">
      <c r="A153" s="41" t="s">
        <v>181</v>
      </c>
      <c r="B153" s="41" t="s">
        <v>133</v>
      </c>
      <c r="C153" s="58">
        <v>146600</v>
      </c>
    </row>
    <row r="154" spans="1:3" ht="12.75">
      <c r="A154" s="41" t="s">
        <v>182</v>
      </c>
      <c r="B154" s="41" t="s">
        <v>133</v>
      </c>
      <c r="C154" s="58">
        <v>144000</v>
      </c>
    </row>
    <row r="155" spans="1:3" ht="12.75">
      <c r="A155" s="41" t="s">
        <v>184</v>
      </c>
      <c r="B155" s="41" t="s">
        <v>133</v>
      </c>
      <c r="C155" s="58">
        <v>1622000</v>
      </c>
    </row>
    <row r="156" spans="1:3" ht="12.75">
      <c r="A156" s="41" t="s">
        <v>247</v>
      </c>
      <c r="B156" s="41" t="s">
        <v>133</v>
      </c>
      <c r="C156" s="58">
        <v>61000</v>
      </c>
    </row>
    <row r="157" spans="1:3" ht="12.75">
      <c r="A157" s="41" t="s">
        <v>88</v>
      </c>
      <c r="B157" s="41"/>
      <c r="C157" s="58">
        <f>SUM(C104:C156)</f>
        <v>19572240</v>
      </c>
    </row>
    <row r="158" spans="1:3" ht="12.75">
      <c r="A158" s="41"/>
      <c r="B158" s="41"/>
      <c r="C158" s="58"/>
    </row>
    <row r="159" spans="1:3" ht="12.75">
      <c r="A159" s="41" t="s">
        <v>185</v>
      </c>
      <c r="B159" s="41"/>
      <c r="C159" s="58"/>
    </row>
    <row r="160" spans="1:3" ht="12.75">
      <c r="A160" s="41" t="s">
        <v>186</v>
      </c>
      <c r="B160" s="41" t="s">
        <v>248</v>
      </c>
      <c r="C160" s="58">
        <v>4000</v>
      </c>
    </row>
    <row r="161" spans="1:3" ht="12.75">
      <c r="A161" s="41" t="s">
        <v>188</v>
      </c>
      <c r="B161" s="41" t="s">
        <v>248</v>
      </c>
      <c r="C161" s="58">
        <v>2209000</v>
      </c>
    </row>
    <row r="162" spans="1:3" ht="12.75">
      <c r="A162" s="41" t="s">
        <v>189</v>
      </c>
      <c r="B162" s="41" t="s">
        <v>248</v>
      </c>
      <c r="C162" s="58">
        <v>19150000</v>
      </c>
    </row>
    <row r="163" spans="1:3" ht="12.75">
      <c r="A163" s="41" t="s">
        <v>88</v>
      </c>
      <c r="B163" s="41"/>
      <c r="C163" s="58">
        <f>SUM(C160:C162)</f>
        <v>21363000</v>
      </c>
    </row>
    <row r="164" spans="1:3" ht="12.75">
      <c r="A164" s="41"/>
      <c r="B164" s="41"/>
      <c r="C164" s="58"/>
    </row>
    <row r="165" spans="1:3" ht="12.75">
      <c r="A165" s="41" t="s">
        <v>190</v>
      </c>
      <c r="B165" s="41"/>
      <c r="C165" s="58"/>
    </row>
    <row r="166" spans="1:3" ht="12.75">
      <c r="A166" s="41" t="s">
        <v>191</v>
      </c>
      <c r="B166" s="41" t="s">
        <v>192</v>
      </c>
      <c r="C166" s="58">
        <v>960800</v>
      </c>
    </row>
    <row r="167" spans="1:3" ht="12.75">
      <c r="A167" s="41" t="s">
        <v>193</v>
      </c>
      <c r="B167" s="41" t="s">
        <v>192</v>
      </c>
      <c r="C167" s="58">
        <v>15000</v>
      </c>
    </row>
    <row r="168" spans="1:3" ht="12.75">
      <c r="A168" s="41" t="s">
        <v>194</v>
      </c>
      <c r="B168" s="41" t="s">
        <v>192</v>
      </c>
      <c r="C168" s="58">
        <v>300000</v>
      </c>
    </row>
    <row r="169" spans="1:3" ht="12.75">
      <c r="A169" s="41" t="s">
        <v>195</v>
      </c>
      <c r="B169" s="41" t="s">
        <v>192</v>
      </c>
      <c r="C169" s="58">
        <v>0</v>
      </c>
    </row>
    <row r="170" spans="1:3" ht="12.75">
      <c r="A170" s="41" t="s">
        <v>196</v>
      </c>
      <c r="B170" s="41" t="s">
        <v>192</v>
      </c>
      <c r="C170" s="58">
        <v>0</v>
      </c>
    </row>
    <row r="171" spans="1:3" ht="12.75">
      <c r="A171" s="41" t="s">
        <v>197</v>
      </c>
      <c r="B171" s="41" t="s">
        <v>192</v>
      </c>
      <c r="C171" s="58">
        <v>149700</v>
      </c>
    </row>
    <row r="172" spans="1:3" ht="12.75">
      <c r="A172" s="41" t="s">
        <v>198</v>
      </c>
      <c r="B172" s="41" t="s">
        <v>192</v>
      </c>
      <c r="C172" s="58">
        <v>0</v>
      </c>
    </row>
    <row r="173" spans="1:3" ht="12.75">
      <c r="A173" s="41" t="s">
        <v>199</v>
      </c>
      <c r="B173" s="41" t="s">
        <v>192</v>
      </c>
      <c r="C173" s="58">
        <v>33000</v>
      </c>
    </row>
    <row r="174" spans="1:3" ht="12.75">
      <c r="A174" s="41" t="s">
        <v>200</v>
      </c>
      <c r="B174" s="41" t="s">
        <v>192</v>
      </c>
      <c r="C174" s="58">
        <v>2000</v>
      </c>
    </row>
    <row r="175" spans="1:3" ht="12.75">
      <c r="A175" s="41" t="s">
        <v>201</v>
      </c>
      <c r="B175" s="41" t="s">
        <v>192</v>
      </c>
      <c r="C175" s="58">
        <v>1000</v>
      </c>
    </row>
    <row r="176" spans="1:3" ht="12.75">
      <c r="A176" s="41" t="s">
        <v>202</v>
      </c>
      <c r="B176" s="41" t="s">
        <v>192</v>
      </c>
      <c r="C176" s="58">
        <v>1000</v>
      </c>
    </row>
    <row r="177" spans="1:3" ht="12.75">
      <c r="A177" s="41" t="s">
        <v>203</v>
      </c>
      <c r="B177" s="41" t="s">
        <v>192</v>
      </c>
      <c r="C177" s="58">
        <v>0</v>
      </c>
    </row>
    <row r="178" spans="1:3" ht="12.75">
      <c r="A178" s="41" t="s">
        <v>204</v>
      </c>
      <c r="B178" s="41" t="s">
        <v>192</v>
      </c>
      <c r="C178" s="58">
        <v>1000</v>
      </c>
    </row>
    <row r="179" spans="1:3" ht="14.25">
      <c r="A179" s="46" t="s">
        <v>88</v>
      </c>
      <c r="B179" s="41"/>
      <c r="C179" s="49">
        <f>SUM(C166:C178)</f>
        <v>1463500</v>
      </c>
    </row>
    <row r="180" spans="1:3" ht="14.25">
      <c r="A180" s="46"/>
      <c r="B180" s="41"/>
      <c r="C180" s="49"/>
    </row>
    <row r="181" spans="1:3" ht="14.25">
      <c r="A181" s="46" t="s">
        <v>205</v>
      </c>
      <c r="B181" s="41"/>
      <c r="C181" s="49"/>
    </row>
    <row r="182" spans="1:3" ht="12.75">
      <c r="A182" s="41" t="s">
        <v>206</v>
      </c>
      <c r="B182" s="41" t="s">
        <v>207</v>
      </c>
      <c r="C182" s="58">
        <v>5000</v>
      </c>
    </row>
    <row r="183" spans="1:3" ht="12.75">
      <c r="A183" s="41" t="s">
        <v>208</v>
      </c>
      <c r="B183" s="41" t="s">
        <v>207</v>
      </c>
      <c r="C183" s="58">
        <v>618000</v>
      </c>
    </row>
    <row r="184" spans="1:3" ht="12.75">
      <c r="A184" s="41" t="s">
        <v>209</v>
      </c>
      <c r="B184" s="41" t="s">
        <v>207</v>
      </c>
      <c r="C184" s="58">
        <v>35000</v>
      </c>
    </row>
    <row r="185" spans="1:3" ht="12.75">
      <c r="A185" s="41" t="s">
        <v>210</v>
      </c>
      <c r="B185" s="41" t="s">
        <v>207</v>
      </c>
      <c r="C185" s="58">
        <v>9000</v>
      </c>
    </row>
    <row r="186" spans="1:3" ht="12.75">
      <c r="A186" s="41" t="s">
        <v>211</v>
      </c>
      <c r="B186" s="41" t="s">
        <v>207</v>
      </c>
      <c r="C186" s="58">
        <v>7000</v>
      </c>
    </row>
    <row r="187" spans="1:3" ht="12.75">
      <c r="A187" s="41" t="s">
        <v>212</v>
      </c>
      <c r="B187" s="41" t="s">
        <v>207</v>
      </c>
      <c r="C187" s="58">
        <v>62000</v>
      </c>
    </row>
    <row r="188" spans="1:3" ht="12.75">
      <c r="A188" s="41" t="s">
        <v>213</v>
      </c>
      <c r="B188" s="41" t="s">
        <v>207</v>
      </c>
      <c r="C188" s="58">
        <v>2654000</v>
      </c>
    </row>
    <row r="189" spans="1:3" ht="12.75">
      <c r="A189" s="41" t="s">
        <v>214</v>
      </c>
      <c r="B189" s="41" t="s">
        <v>207</v>
      </c>
      <c r="C189" s="58">
        <v>302700</v>
      </c>
    </row>
    <row r="190" spans="1:3" ht="12.75">
      <c r="A190" s="41" t="s">
        <v>215</v>
      </c>
      <c r="B190" s="41" t="s">
        <v>207</v>
      </c>
      <c r="C190" s="58">
        <v>47000</v>
      </c>
    </row>
    <row r="191" spans="1:3" ht="12.75">
      <c r="A191" s="41" t="s">
        <v>216</v>
      </c>
      <c r="B191" s="41" t="s">
        <v>207</v>
      </c>
      <c r="C191" s="58">
        <v>1000</v>
      </c>
    </row>
    <row r="192" spans="1:3" ht="12.75">
      <c r="A192" s="41" t="s">
        <v>217</v>
      </c>
      <c r="B192" s="41" t="s">
        <v>207</v>
      </c>
      <c r="C192" s="58">
        <v>119000</v>
      </c>
    </row>
    <row r="193" spans="1:3" ht="12.75">
      <c r="A193" s="41" t="s">
        <v>218</v>
      </c>
      <c r="B193" s="41" t="s">
        <v>207</v>
      </c>
      <c r="C193" s="58">
        <v>201000</v>
      </c>
    </row>
    <row r="194" spans="1:3" ht="12.75">
      <c r="A194" s="41" t="s">
        <v>219</v>
      </c>
      <c r="B194" s="41" t="s">
        <v>207</v>
      </c>
      <c r="C194" s="58">
        <v>47000</v>
      </c>
    </row>
    <row r="195" spans="1:3" ht="12.75">
      <c r="A195" s="41" t="s">
        <v>220</v>
      </c>
      <c r="B195" s="41" t="s">
        <v>207</v>
      </c>
      <c r="C195" s="58">
        <v>0</v>
      </c>
    </row>
    <row r="196" spans="1:3" ht="12.75">
      <c r="A196" s="41" t="s">
        <v>221</v>
      </c>
      <c r="B196" s="41" t="s">
        <v>207</v>
      </c>
      <c r="C196" s="58">
        <v>3000</v>
      </c>
    </row>
    <row r="197" spans="1:3" ht="12.75">
      <c r="A197" s="41" t="s">
        <v>222</v>
      </c>
      <c r="B197" s="41" t="s">
        <v>207</v>
      </c>
      <c r="C197" s="58">
        <v>71000</v>
      </c>
    </row>
    <row r="198" spans="1:3" ht="12.75">
      <c r="A198" s="41" t="s">
        <v>223</v>
      </c>
      <c r="B198" s="41" t="s">
        <v>207</v>
      </c>
      <c r="C198" s="58">
        <v>10000</v>
      </c>
    </row>
    <row r="199" spans="1:3" ht="12.75">
      <c r="A199" s="41" t="s">
        <v>224</v>
      </c>
      <c r="B199" s="41" t="s">
        <v>207</v>
      </c>
      <c r="C199" s="58">
        <v>12000</v>
      </c>
    </row>
    <row r="200" spans="1:3" ht="12.75">
      <c r="A200" s="41" t="s">
        <v>225</v>
      </c>
      <c r="B200" s="41" t="s">
        <v>207</v>
      </c>
      <c r="C200" s="58">
        <v>51000</v>
      </c>
    </row>
    <row r="201" spans="1:3" ht="12.75">
      <c r="A201" s="41" t="s">
        <v>226</v>
      </c>
      <c r="B201" s="41" t="s">
        <v>207</v>
      </c>
      <c r="C201" s="58">
        <v>63000</v>
      </c>
    </row>
    <row r="202" spans="1:3" ht="12.75">
      <c r="A202" s="41" t="s">
        <v>227</v>
      </c>
      <c r="B202" s="41" t="s">
        <v>207</v>
      </c>
      <c r="C202" s="58">
        <v>3000</v>
      </c>
    </row>
    <row r="203" spans="1:3" ht="12.75">
      <c r="A203" s="41" t="s">
        <v>228</v>
      </c>
      <c r="B203" s="41" t="s">
        <v>207</v>
      </c>
      <c r="C203" s="58">
        <v>296000</v>
      </c>
    </row>
    <row r="204" spans="1:3" ht="12.75">
      <c r="A204" s="41" t="s">
        <v>229</v>
      </c>
      <c r="B204" s="41" t="s">
        <v>207</v>
      </c>
      <c r="C204" s="58">
        <v>176000</v>
      </c>
    </row>
    <row r="205" spans="1:3" ht="12.75">
      <c r="A205" s="41" t="s">
        <v>230</v>
      </c>
      <c r="B205" s="41" t="s">
        <v>207</v>
      </c>
      <c r="C205" s="58">
        <v>2073000</v>
      </c>
    </row>
    <row r="206" spans="1:3" ht="12.75">
      <c r="A206" s="41" t="s">
        <v>231</v>
      </c>
      <c r="B206" s="41" t="s">
        <v>207</v>
      </c>
      <c r="C206" s="58">
        <v>30000</v>
      </c>
    </row>
    <row r="207" spans="1:3" ht="12.75">
      <c r="A207" s="41" t="s">
        <v>232</v>
      </c>
      <c r="B207" s="41" t="s">
        <v>207</v>
      </c>
      <c r="C207" s="58">
        <v>97000</v>
      </c>
    </row>
    <row r="208" spans="1:3" ht="12.75">
      <c r="A208" s="41" t="s">
        <v>233</v>
      </c>
      <c r="B208" s="41" t="s">
        <v>207</v>
      </c>
      <c r="C208" s="58">
        <v>31000</v>
      </c>
    </row>
    <row r="209" spans="1:3" ht="12.75">
      <c r="A209" s="41" t="s">
        <v>234</v>
      </c>
      <c r="B209" s="41" t="s">
        <v>207</v>
      </c>
      <c r="C209" s="58">
        <v>189000</v>
      </c>
    </row>
    <row r="210" spans="1:3" ht="12.75">
      <c r="A210" s="41" t="s">
        <v>235</v>
      </c>
      <c r="B210" s="41" t="s">
        <v>207</v>
      </c>
      <c r="C210" s="58">
        <v>150000</v>
      </c>
    </row>
    <row r="211" spans="1:3" ht="12.75">
      <c r="A211" s="41" t="s">
        <v>236</v>
      </c>
      <c r="B211" s="41" t="s">
        <v>207</v>
      </c>
      <c r="C211" s="58">
        <v>2000</v>
      </c>
    </row>
    <row r="212" spans="1:3" ht="12.75">
      <c r="A212" s="41" t="s">
        <v>237</v>
      </c>
      <c r="B212" s="41" t="s">
        <v>207</v>
      </c>
      <c r="C212" s="58">
        <v>3000</v>
      </c>
    </row>
    <row r="213" spans="1:3" ht="12.75">
      <c r="A213" s="41" t="s">
        <v>238</v>
      </c>
      <c r="B213" s="41" t="s">
        <v>207</v>
      </c>
      <c r="C213" s="58">
        <v>2000</v>
      </c>
    </row>
    <row r="214" spans="1:3" ht="12.75">
      <c r="A214" s="41" t="s">
        <v>239</v>
      </c>
      <c r="B214" s="41" t="s">
        <v>207</v>
      </c>
      <c r="C214" s="58">
        <v>15000</v>
      </c>
    </row>
    <row r="215" spans="1:3" ht="12.75">
      <c r="A215" s="41" t="s">
        <v>240</v>
      </c>
      <c r="B215" s="41" t="s">
        <v>207</v>
      </c>
      <c r="C215" s="58">
        <v>41000</v>
      </c>
    </row>
    <row r="216" spans="1:3" ht="12.75">
      <c r="A216" s="41" t="s">
        <v>241</v>
      </c>
      <c r="B216" s="41" t="s">
        <v>207</v>
      </c>
      <c r="C216" s="58">
        <v>52000</v>
      </c>
    </row>
    <row r="217" spans="1:3" ht="12.75">
      <c r="A217" s="41" t="s">
        <v>242</v>
      </c>
      <c r="B217" s="41" t="s">
        <v>207</v>
      </c>
      <c r="C217" s="58">
        <v>746000</v>
      </c>
    </row>
    <row r="218" ht="12.75">
      <c r="C218">
        <f>SUM(C182:C217)</f>
        <v>8223700</v>
      </c>
    </row>
    <row r="226" ht="12.75">
      <c r="A226" s="4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26"/>
  <sheetViews>
    <sheetView zoomScale="78" zoomScaleNormal="78" workbookViewId="0" topLeftCell="A31">
      <selection activeCell="A1" sqref="A1"/>
    </sheetView>
  </sheetViews>
  <sheetFormatPr defaultColWidth="12.57421875" defaultRowHeight="12.75"/>
  <cols>
    <col min="1" max="1" width="20.00390625" style="0" customWidth="1"/>
    <col min="2" max="16384" width="11.57421875" style="0" customWidth="1"/>
  </cols>
  <sheetData>
    <row r="1" spans="1:2" ht="12.75">
      <c r="A1" s="40" t="s">
        <v>280</v>
      </c>
      <c r="B1" s="4"/>
    </row>
    <row r="2" spans="1:2" ht="12.75">
      <c r="A2" s="40" t="s">
        <v>281</v>
      </c>
      <c r="B2" s="4"/>
    </row>
    <row r="3" spans="1:3" ht="12.75">
      <c r="A3" s="40"/>
      <c r="B3" s="4"/>
      <c r="C3" s="59" t="s">
        <v>282</v>
      </c>
    </row>
    <row r="4" spans="1:3" ht="25.5">
      <c r="A4" s="4" t="s">
        <v>32</v>
      </c>
      <c r="B4" s="4"/>
      <c r="C4" s="60" t="s">
        <v>282</v>
      </c>
    </row>
    <row r="5" spans="1:3" ht="12.75">
      <c r="A5" s="41" t="s">
        <v>33</v>
      </c>
      <c r="B5" s="41" t="s">
        <v>34</v>
      </c>
      <c r="C5" s="61">
        <v>1.66610177957835</v>
      </c>
    </row>
    <row r="6" spans="1:3" ht="12.75">
      <c r="A6" s="41" t="s">
        <v>35</v>
      </c>
      <c r="B6" s="41" t="s">
        <v>34</v>
      </c>
      <c r="C6" s="61">
        <v>1.66440846108034</v>
      </c>
    </row>
    <row r="7" spans="1:3" ht="12.75">
      <c r="A7" s="41" t="s">
        <v>36</v>
      </c>
      <c r="B7" s="41" t="s">
        <v>34</v>
      </c>
      <c r="C7" s="61">
        <v>0.9082307044280911</v>
      </c>
    </row>
    <row r="8" spans="1:3" ht="12.75">
      <c r="A8" s="41" t="s">
        <v>37</v>
      </c>
      <c r="B8" s="41" t="s">
        <v>34</v>
      </c>
      <c r="C8" s="61"/>
    </row>
    <row r="9" spans="1:3" ht="12.75">
      <c r="A9" s="41" t="s">
        <v>38</v>
      </c>
      <c r="B9" s="41" t="s">
        <v>34</v>
      </c>
      <c r="C9" s="61">
        <v>1.35189288013713</v>
      </c>
    </row>
    <row r="10" spans="1:3" ht="12.75">
      <c r="A10" s="41" t="s">
        <v>39</v>
      </c>
      <c r="B10" s="41" t="s">
        <v>34</v>
      </c>
      <c r="C10" s="61">
        <v>1.00879243748501</v>
      </c>
    </row>
    <row r="11" spans="1:3" ht="12.75">
      <c r="A11" s="41" t="s">
        <v>246</v>
      </c>
      <c r="B11" s="41" t="s">
        <v>34</v>
      </c>
      <c r="C11" s="61">
        <v>3.60457525318105</v>
      </c>
    </row>
    <row r="12" spans="1:3" ht="12.75">
      <c r="A12" s="41" t="s">
        <v>41</v>
      </c>
      <c r="B12" s="41" t="s">
        <v>34</v>
      </c>
      <c r="C12" s="61">
        <v>2.00465719935048</v>
      </c>
    </row>
    <row r="13" spans="1:3" ht="12.75">
      <c r="A13" s="41" t="s">
        <v>42</v>
      </c>
      <c r="B13" s="41" t="s">
        <v>34</v>
      </c>
      <c r="C13" s="61">
        <v>0.836279879410968</v>
      </c>
    </row>
    <row r="14" spans="1:3" ht="12.75">
      <c r="A14" s="41" t="s">
        <v>43</v>
      </c>
      <c r="B14" s="41" t="s">
        <v>34</v>
      </c>
      <c r="C14" s="41"/>
    </row>
    <row r="15" spans="1:3" ht="12.75">
      <c r="A15" s="41" t="s">
        <v>44</v>
      </c>
      <c r="B15" s="41" t="s">
        <v>34</v>
      </c>
      <c r="C15" s="61">
        <v>0.611757528996488</v>
      </c>
    </row>
    <row r="16" spans="1:3" ht="12.75">
      <c r="A16" s="41" t="s">
        <v>45</v>
      </c>
      <c r="B16" s="41" t="s">
        <v>34</v>
      </c>
      <c r="C16" s="61">
        <v>1.48517</v>
      </c>
    </row>
    <row r="17" spans="1:3" ht="12.75">
      <c r="A17" s="41" t="s">
        <v>46</v>
      </c>
      <c r="B17" s="41" t="s">
        <v>34</v>
      </c>
      <c r="C17" s="41"/>
    </row>
    <row r="18" spans="1:3" ht="12.75">
      <c r="A18" s="41" t="s">
        <v>47</v>
      </c>
      <c r="B18" s="41" t="s">
        <v>34</v>
      </c>
      <c r="C18" s="41"/>
    </row>
    <row r="19" spans="1:3" ht="12.75">
      <c r="A19" s="41" t="s">
        <v>48</v>
      </c>
      <c r="B19" s="41" t="s">
        <v>34</v>
      </c>
      <c r="C19" s="41"/>
    </row>
    <row r="20" spans="1:3" ht="12.75">
      <c r="A20" s="41" t="s">
        <v>49</v>
      </c>
      <c r="B20" s="41" t="s">
        <v>34</v>
      </c>
      <c r="C20" s="61">
        <v>1.48572189307791</v>
      </c>
    </row>
    <row r="21" spans="1:3" ht="12.75">
      <c r="A21" s="41" t="s">
        <v>50</v>
      </c>
      <c r="B21" s="41" t="s">
        <v>34</v>
      </c>
      <c r="C21" s="61">
        <v>1.27135184472036</v>
      </c>
    </row>
    <row r="22" spans="1:3" ht="12.75">
      <c r="A22" s="41" t="s">
        <v>51</v>
      </c>
      <c r="B22" s="41" t="s">
        <v>34</v>
      </c>
      <c r="C22" s="61"/>
    </row>
    <row r="23" spans="1:3" ht="12.75">
      <c r="A23" s="41" t="s">
        <v>52</v>
      </c>
      <c r="B23" s="41" t="s">
        <v>34</v>
      </c>
      <c r="C23" s="61">
        <v>1.26799984238062</v>
      </c>
    </row>
    <row r="24" spans="1:3" ht="12.75">
      <c r="A24" s="41" t="s">
        <v>53</v>
      </c>
      <c r="B24" s="41" t="s">
        <v>34</v>
      </c>
      <c r="C24" s="41"/>
    </row>
    <row r="25" spans="1:3" ht="12.75">
      <c r="A25" s="41" t="s">
        <v>54</v>
      </c>
      <c r="B25" s="41" t="s">
        <v>34</v>
      </c>
      <c r="C25" s="61">
        <v>1.06682906367162</v>
      </c>
    </row>
    <row r="26" spans="1:3" ht="12.75">
      <c r="A26" s="41" t="s">
        <v>55</v>
      </c>
      <c r="B26" s="41" t="s">
        <v>34</v>
      </c>
      <c r="C26" s="41"/>
    </row>
    <row r="27" spans="1:3" ht="12.75">
      <c r="A27" s="41" t="s">
        <v>56</v>
      </c>
      <c r="B27" s="41" t="s">
        <v>34</v>
      </c>
      <c r="C27" s="61">
        <v>0.5431786207735021</v>
      </c>
    </row>
    <row r="28" spans="1:3" ht="12.75">
      <c r="A28" s="41" t="s">
        <v>57</v>
      </c>
      <c r="B28" s="41" t="s">
        <v>34</v>
      </c>
      <c r="C28" s="41"/>
    </row>
    <row r="29" spans="1:3" ht="12.75">
      <c r="A29" s="41" t="s">
        <v>58</v>
      </c>
      <c r="B29" s="41" t="s">
        <v>34</v>
      </c>
      <c r="C29" s="61"/>
    </row>
    <row r="30" spans="1:3" ht="12.75">
      <c r="A30" s="41" t="s">
        <v>59</v>
      </c>
      <c r="B30" s="41" t="s">
        <v>34</v>
      </c>
      <c r="C30" s="61"/>
    </row>
    <row r="31" spans="1:3" ht="12.75">
      <c r="A31" s="41" t="s">
        <v>60</v>
      </c>
      <c r="B31" s="41" t="s">
        <v>34</v>
      </c>
      <c r="C31" s="61">
        <v>1.08128217432025</v>
      </c>
    </row>
    <row r="32" spans="1:3" ht="12.75">
      <c r="A32" s="41" t="s">
        <v>61</v>
      </c>
      <c r="B32" s="41" t="s">
        <v>34</v>
      </c>
      <c r="C32" s="61">
        <v>0.471293215971802</v>
      </c>
    </row>
    <row r="33" spans="1:3" ht="12.75">
      <c r="A33" s="41" t="s">
        <v>62</v>
      </c>
      <c r="B33" s="41" t="s">
        <v>34</v>
      </c>
      <c r="C33" s="61">
        <v>1.6197778917319001</v>
      </c>
    </row>
    <row r="34" spans="1:3" ht="12.75">
      <c r="A34" s="41" t="s">
        <v>63</v>
      </c>
      <c r="B34" s="41" t="s">
        <v>34</v>
      </c>
      <c r="C34" s="61">
        <v>1.13006366765756</v>
      </c>
    </row>
    <row r="35" spans="1:3" ht="12.75">
      <c r="A35" s="41" t="s">
        <v>64</v>
      </c>
      <c r="B35" s="41" t="s">
        <v>34</v>
      </c>
      <c r="C35" s="61">
        <v>1.90137400910503</v>
      </c>
    </row>
    <row r="36" spans="1:3" ht="12.75">
      <c r="A36" s="41" t="s">
        <v>65</v>
      </c>
      <c r="B36" s="41" t="s">
        <v>34</v>
      </c>
      <c r="C36" s="41"/>
    </row>
    <row r="37" spans="1:3" ht="12.75">
      <c r="A37" s="41" t="s">
        <v>66</v>
      </c>
      <c r="B37" s="41" t="s">
        <v>34</v>
      </c>
      <c r="C37" s="61">
        <v>0.9322507999963431</v>
      </c>
    </row>
    <row r="38" spans="1:3" ht="12.75">
      <c r="A38" s="41" t="s">
        <v>67</v>
      </c>
      <c r="B38" s="41" t="s">
        <v>34</v>
      </c>
      <c r="C38" s="61">
        <v>3.70735294726945</v>
      </c>
    </row>
    <row r="39" spans="1:3" ht="12.75">
      <c r="A39" s="41" t="s">
        <v>68</v>
      </c>
      <c r="B39" s="41" t="s">
        <v>34</v>
      </c>
      <c r="C39" s="61">
        <v>1.63566204507672</v>
      </c>
    </row>
    <row r="40" spans="1:3" ht="12.75">
      <c r="A40" s="41" t="s">
        <v>69</v>
      </c>
      <c r="B40" s="41" t="s">
        <v>34</v>
      </c>
      <c r="C40" s="61">
        <v>1.34163828465234</v>
      </c>
    </row>
    <row r="41" spans="1:3" ht="12.75">
      <c r="A41" s="41" t="s">
        <v>70</v>
      </c>
      <c r="B41" s="41" t="s">
        <v>34</v>
      </c>
      <c r="C41" s="61">
        <v>0.7931143935430851</v>
      </c>
    </row>
    <row r="42" spans="1:3" ht="12.75">
      <c r="A42" s="41" t="s">
        <v>71</v>
      </c>
      <c r="B42" s="41" t="s">
        <v>34</v>
      </c>
      <c r="C42" s="61">
        <v>0.7701875687846681</v>
      </c>
    </row>
    <row r="43" spans="1:3" ht="12.75">
      <c r="A43" s="41" t="s">
        <v>72</v>
      </c>
      <c r="B43" s="41" t="s">
        <v>34</v>
      </c>
      <c r="C43" s="41"/>
    </row>
    <row r="44" spans="1:3" ht="12.75">
      <c r="A44" s="41" t="s">
        <v>73</v>
      </c>
      <c r="B44" s="41" t="s">
        <v>34</v>
      </c>
      <c r="C44" s="61">
        <v>1.35741632385821</v>
      </c>
    </row>
    <row r="45" spans="1:3" ht="12.75">
      <c r="A45" s="41" t="s">
        <v>74</v>
      </c>
      <c r="B45" s="41" t="s">
        <v>34</v>
      </c>
      <c r="C45" s="41"/>
    </row>
    <row r="46" spans="1:3" ht="12.75">
      <c r="A46" s="41" t="s">
        <v>75</v>
      </c>
      <c r="B46" s="41" t="s">
        <v>34</v>
      </c>
      <c r="C46" s="61">
        <v>0.7720314964309921</v>
      </c>
    </row>
    <row r="47" spans="1:3" ht="12.75">
      <c r="A47" s="41" t="s">
        <v>76</v>
      </c>
      <c r="B47" s="41" t="s">
        <v>34</v>
      </c>
      <c r="C47" s="61">
        <v>1.11799547965919</v>
      </c>
    </row>
    <row r="48" spans="1:3" ht="12.75">
      <c r="A48" s="41" t="s">
        <v>77</v>
      </c>
      <c r="B48" s="41" t="s">
        <v>34</v>
      </c>
      <c r="C48" s="41"/>
    </row>
    <row r="49" spans="1:3" ht="12.75">
      <c r="A49" s="41" t="s">
        <v>78</v>
      </c>
      <c r="B49" s="41" t="s">
        <v>34</v>
      </c>
      <c r="C49" s="61">
        <v>2.0815112707477</v>
      </c>
    </row>
    <row r="50" spans="1:3" ht="12.75">
      <c r="A50" s="41" t="s">
        <v>79</v>
      </c>
      <c r="B50" s="41" t="s">
        <v>34</v>
      </c>
      <c r="C50" s="61">
        <v>2.43853903270531</v>
      </c>
    </row>
    <row r="51" spans="1:3" ht="12.75">
      <c r="A51" s="41" t="s">
        <v>80</v>
      </c>
      <c r="B51" s="41" t="s">
        <v>34</v>
      </c>
      <c r="C51" s="41"/>
    </row>
    <row r="52" spans="1:3" ht="12.75">
      <c r="A52" s="41" t="s">
        <v>81</v>
      </c>
      <c r="B52" s="41" t="s">
        <v>34</v>
      </c>
      <c r="C52" s="61">
        <v>1.14476922993694</v>
      </c>
    </row>
    <row r="53" spans="1:3" ht="12.75">
      <c r="A53" s="41" t="s">
        <v>82</v>
      </c>
      <c r="B53" s="41" t="s">
        <v>34</v>
      </c>
      <c r="C53" s="61">
        <v>0.82133150097526</v>
      </c>
    </row>
    <row r="54" spans="1:3" ht="12.75">
      <c r="A54" s="41" t="s">
        <v>83</v>
      </c>
      <c r="B54" s="41" t="s">
        <v>34</v>
      </c>
      <c r="C54" s="61">
        <v>1.70148560323602</v>
      </c>
    </row>
    <row r="55" spans="1:3" ht="12.75">
      <c r="A55" s="41" t="s">
        <v>84</v>
      </c>
      <c r="B55" s="41" t="s">
        <v>34</v>
      </c>
      <c r="C55" s="61">
        <v>1.76281857855935</v>
      </c>
    </row>
    <row r="56" spans="1:3" ht="12.75">
      <c r="A56" s="41" t="s">
        <v>85</v>
      </c>
      <c r="B56" s="41" t="s">
        <v>34</v>
      </c>
      <c r="C56" s="61">
        <v>1.37496031763946</v>
      </c>
    </row>
    <row r="57" spans="1:3" ht="12.75">
      <c r="A57" s="41" t="s">
        <v>86</v>
      </c>
      <c r="B57" s="41" t="s">
        <v>34</v>
      </c>
      <c r="C57" s="41"/>
    </row>
    <row r="58" spans="1:3" ht="12.75">
      <c r="A58" s="41" t="s">
        <v>87</v>
      </c>
      <c r="B58" s="41" t="s">
        <v>34</v>
      </c>
      <c r="C58" s="61">
        <v>1.5845453747582001</v>
      </c>
    </row>
    <row r="59" spans="1:3" ht="12.75">
      <c r="A59" s="41" t="s">
        <v>88</v>
      </c>
      <c r="B59" s="41"/>
      <c r="C59" s="61">
        <f>AVERAGE(C5:C58)</f>
        <v>1.4140094214834515</v>
      </c>
    </row>
    <row r="60" spans="1:3" ht="12.75">
      <c r="A60" s="41"/>
      <c r="B60" s="41"/>
      <c r="C60" s="61"/>
    </row>
    <row r="61" spans="1:3" ht="12.75">
      <c r="A61" s="41" t="s">
        <v>89</v>
      </c>
      <c r="B61" s="41"/>
      <c r="C61" s="61"/>
    </row>
    <row r="62" spans="1:3" ht="12.75">
      <c r="A62" s="41" t="s">
        <v>90</v>
      </c>
      <c r="B62" s="41" t="s">
        <v>91</v>
      </c>
      <c r="C62" s="62"/>
    </row>
    <row r="63" spans="1:3" ht="12.75">
      <c r="A63" s="41" t="s">
        <v>92</v>
      </c>
      <c r="B63" s="41" t="s">
        <v>91</v>
      </c>
      <c r="C63" s="41"/>
    </row>
    <row r="64" spans="1:3" ht="12.75">
      <c r="A64" s="41" t="s">
        <v>93</v>
      </c>
      <c r="B64" s="41" t="s">
        <v>91</v>
      </c>
      <c r="C64" s="61">
        <v>0.5746535282327431</v>
      </c>
    </row>
    <row r="65" spans="1:3" ht="12.75">
      <c r="A65" s="41" t="s">
        <v>94</v>
      </c>
      <c r="B65" s="41" t="s">
        <v>91</v>
      </c>
      <c r="C65" s="61">
        <v>0.995510226356307</v>
      </c>
    </row>
    <row r="66" spans="1:3" ht="12.75">
      <c r="A66" s="41" t="s">
        <v>95</v>
      </c>
      <c r="B66" s="41" t="s">
        <v>91</v>
      </c>
      <c r="C66" s="61"/>
    </row>
    <row r="67" spans="1:3" ht="12.75">
      <c r="A67" s="41" t="s">
        <v>96</v>
      </c>
      <c r="B67" s="41" t="s">
        <v>91</v>
      </c>
      <c r="C67" s="61">
        <v>2.1058852575805</v>
      </c>
    </row>
    <row r="68" spans="1:3" ht="12.75">
      <c r="A68" s="41" t="s">
        <v>97</v>
      </c>
      <c r="B68" s="41" t="s">
        <v>91</v>
      </c>
      <c r="C68" s="61"/>
    </row>
    <row r="69" spans="1:3" ht="12.75">
      <c r="A69" s="41" t="s">
        <v>99</v>
      </c>
      <c r="B69" s="41" t="s">
        <v>91</v>
      </c>
      <c r="C69" s="61">
        <v>5.68299</v>
      </c>
    </row>
    <row r="70" spans="1:3" ht="12.75">
      <c r="A70" s="41" t="s">
        <v>100</v>
      </c>
      <c r="B70" s="41" t="s">
        <v>91</v>
      </c>
      <c r="C70" s="61">
        <v>0.8939137608417591</v>
      </c>
    </row>
    <row r="71" spans="1:3" ht="12.75">
      <c r="A71" s="41" t="s">
        <v>101</v>
      </c>
      <c r="B71" s="41" t="s">
        <v>91</v>
      </c>
      <c r="C71" s="61">
        <v>0.9484203350491731</v>
      </c>
    </row>
    <row r="72" spans="1:3" ht="12.75">
      <c r="A72" s="41" t="s">
        <v>102</v>
      </c>
      <c r="B72" s="41" t="s">
        <v>91</v>
      </c>
      <c r="C72" s="61">
        <v>1.3</v>
      </c>
    </row>
    <row r="73" spans="1:3" ht="12.75">
      <c r="A73" s="41" t="s">
        <v>103</v>
      </c>
      <c r="B73" s="41" t="s">
        <v>91</v>
      </c>
      <c r="C73" s="61">
        <v>2.67609311121172</v>
      </c>
    </row>
    <row r="74" spans="1:3" ht="12.75">
      <c r="A74" s="41" t="s">
        <v>104</v>
      </c>
      <c r="B74" s="41" t="s">
        <v>91</v>
      </c>
      <c r="C74" s="61">
        <v>4.8457088923282</v>
      </c>
    </row>
    <row r="75" spans="1:3" ht="12.75">
      <c r="A75" s="41" t="s">
        <v>105</v>
      </c>
      <c r="B75" s="41" t="s">
        <v>91</v>
      </c>
      <c r="C75" s="61">
        <v>4.89194601135638</v>
      </c>
    </row>
    <row r="76" spans="1:3" ht="12.75">
      <c r="A76" s="41" t="s">
        <v>106</v>
      </c>
      <c r="B76" s="41" t="s">
        <v>91</v>
      </c>
      <c r="C76" s="61">
        <v>0.912416309599909</v>
      </c>
    </row>
    <row r="77" spans="1:3" ht="12.75">
      <c r="A77" s="41" t="s">
        <v>107</v>
      </c>
      <c r="B77" s="41" t="s">
        <v>91</v>
      </c>
      <c r="C77" s="61">
        <v>1.70612663146019</v>
      </c>
    </row>
    <row r="78" spans="1:3" ht="12.75">
      <c r="A78" s="41" t="s">
        <v>108</v>
      </c>
      <c r="B78" s="41" t="s">
        <v>91</v>
      </c>
      <c r="C78" s="61">
        <v>0.9429189451866481</v>
      </c>
    </row>
    <row r="79" spans="1:3" ht="12.75">
      <c r="A79" s="41" t="s">
        <v>109</v>
      </c>
      <c r="B79" s="41" t="s">
        <v>91</v>
      </c>
      <c r="C79" s="41"/>
    </row>
    <row r="80" spans="1:3" ht="12.75">
      <c r="A80" s="41" t="s">
        <v>110</v>
      </c>
      <c r="B80" s="41" t="s">
        <v>91</v>
      </c>
      <c r="C80" s="61">
        <v>8.88721847617191</v>
      </c>
    </row>
    <row r="81" spans="1:3" ht="12.75">
      <c r="A81" s="41" t="s">
        <v>111</v>
      </c>
      <c r="B81" s="41" t="s">
        <v>91</v>
      </c>
      <c r="C81" s="61">
        <v>1.05630591462858</v>
      </c>
    </row>
    <row r="82" spans="1:3" ht="12.75">
      <c r="A82" s="41" t="s">
        <v>112</v>
      </c>
      <c r="B82" s="41" t="s">
        <v>91</v>
      </c>
      <c r="C82" s="61">
        <v>3.08347709470406</v>
      </c>
    </row>
    <row r="83" spans="1:3" ht="12.75">
      <c r="A83" s="41" t="s">
        <v>113</v>
      </c>
      <c r="B83" s="41" t="s">
        <v>91</v>
      </c>
      <c r="C83" s="41"/>
    </row>
    <row r="84" spans="1:3" ht="12.75">
      <c r="A84" s="41" t="s">
        <v>114</v>
      </c>
      <c r="B84" s="41" t="s">
        <v>91</v>
      </c>
      <c r="C84" s="61">
        <v>2.41947371021902</v>
      </c>
    </row>
    <row r="85" spans="1:3" ht="12.75">
      <c r="A85" s="41" t="s">
        <v>115</v>
      </c>
      <c r="B85" s="41" t="s">
        <v>91</v>
      </c>
      <c r="C85" s="61">
        <v>3.49533254593322</v>
      </c>
    </row>
    <row r="86" spans="1:3" ht="12.75">
      <c r="A86" s="41" t="s">
        <v>116</v>
      </c>
      <c r="B86" s="41" t="s">
        <v>91</v>
      </c>
      <c r="C86" s="61">
        <v>1.10797671910074</v>
      </c>
    </row>
    <row r="87" spans="1:3" ht="12.75">
      <c r="A87" s="41" t="s">
        <v>117</v>
      </c>
      <c r="B87" s="41" t="s">
        <v>91</v>
      </c>
      <c r="C87" s="61">
        <v>0.7624137642377711</v>
      </c>
    </row>
    <row r="88" spans="1:3" ht="12.75">
      <c r="A88" s="41" t="s">
        <v>118</v>
      </c>
      <c r="B88" s="41" t="s">
        <v>91</v>
      </c>
      <c r="C88" s="41"/>
    </row>
    <row r="89" spans="1:3" ht="12.75">
      <c r="A89" s="41" t="s">
        <v>119</v>
      </c>
      <c r="B89" s="41" t="s">
        <v>91</v>
      </c>
      <c r="C89" s="41"/>
    </row>
    <row r="90" spans="1:3" ht="12.75">
      <c r="A90" s="41" t="s">
        <v>120</v>
      </c>
      <c r="B90" s="41" t="s">
        <v>91</v>
      </c>
      <c r="C90" s="61">
        <v>0.82408671330993</v>
      </c>
    </row>
    <row r="91" spans="1:3" ht="12.75">
      <c r="A91" s="41" t="s">
        <v>121</v>
      </c>
      <c r="B91" s="41" t="s">
        <v>91</v>
      </c>
      <c r="C91" s="61">
        <v>0.8696481198938061</v>
      </c>
    </row>
    <row r="92" spans="1:3" ht="12.75">
      <c r="A92" s="41" t="s">
        <v>122</v>
      </c>
      <c r="B92" s="41" t="s">
        <v>91</v>
      </c>
      <c r="C92" s="61">
        <v>3.7415620516745</v>
      </c>
    </row>
    <row r="93" spans="1:3" ht="12.75">
      <c r="A93" s="41" t="s">
        <v>123</v>
      </c>
      <c r="B93" s="41" t="s">
        <v>91</v>
      </c>
      <c r="C93" s="61">
        <v>2.62460091678228</v>
      </c>
    </row>
    <row r="94" spans="1:3" ht="12.75">
      <c r="A94" s="41" t="s">
        <v>124</v>
      </c>
      <c r="B94" s="41" t="s">
        <v>91</v>
      </c>
      <c r="C94" s="61">
        <v>4.16266861266784</v>
      </c>
    </row>
    <row r="95" spans="1:3" ht="12.75">
      <c r="A95" s="41" t="s">
        <v>125</v>
      </c>
      <c r="B95" s="41" t="s">
        <v>91</v>
      </c>
      <c r="C95" s="61">
        <v>1.02404350360914</v>
      </c>
    </row>
    <row r="96" spans="1:3" ht="12.75">
      <c r="A96" s="41" t="s">
        <v>126</v>
      </c>
      <c r="B96" s="41" t="s">
        <v>91</v>
      </c>
      <c r="C96" s="61">
        <v>2.07810483595324</v>
      </c>
    </row>
    <row r="97" spans="1:3" ht="12.75">
      <c r="A97" s="41" t="s">
        <v>127</v>
      </c>
      <c r="B97" s="41" t="s">
        <v>91</v>
      </c>
      <c r="C97" s="41"/>
    </row>
    <row r="98" spans="1:3" ht="12.75">
      <c r="A98" s="41" t="s">
        <v>128</v>
      </c>
      <c r="B98" s="41" t="s">
        <v>91</v>
      </c>
      <c r="C98" s="61">
        <v>2.13073460325392</v>
      </c>
    </row>
    <row r="99" spans="1:3" ht="12.75">
      <c r="A99" s="41" t="s">
        <v>129</v>
      </c>
      <c r="B99" s="41" t="s">
        <v>91</v>
      </c>
      <c r="C99" s="61">
        <v>9.45967274125613</v>
      </c>
    </row>
    <row r="100" spans="1:3" ht="12.75">
      <c r="A100" s="41" t="s">
        <v>130</v>
      </c>
      <c r="B100" s="41" t="s">
        <v>91</v>
      </c>
      <c r="C100" s="61">
        <v>1.2611028515155</v>
      </c>
    </row>
    <row r="101" spans="1:3" ht="12.75">
      <c r="A101" s="41" t="s">
        <v>88</v>
      </c>
      <c r="B101" s="41"/>
      <c r="C101" s="61">
        <f>AVERAGE(C62:C100)</f>
        <v>2.5821668728038376</v>
      </c>
    </row>
    <row r="102" spans="1:3" ht="12.75">
      <c r="A102" s="41"/>
      <c r="B102" s="41"/>
      <c r="C102" s="61"/>
    </row>
    <row r="103" spans="1:3" ht="12.75">
      <c r="A103" s="41" t="s">
        <v>131</v>
      </c>
      <c r="B103" s="41"/>
      <c r="C103" s="61"/>
    </row>
    <row r="104" spans="1:3" ht="12.75">
      <c r="A104" s="41" t="s">
        <v>132</v>
      </c>
      <c r="B104" s="41" t="s">
        <v>133</v>
      </c>
      <c r="C104" s="61">
        <v>2.230482198375</v>
      </c>
    </row>
    <row r="105" spans="1:3" ht="12.75">
      <c r="A105" s="41" t="s">
        <v>134</v>
      </c>
      <c r="B105" s="41" t="s">
        <v>133</v>
      </c>
      <c r="C105" s="61"/>
    </row>
    <row r="106" spans="1:3" ht="12.75">
      <c r="A106" s="41" t="s">
        <v>135</v>
      </c>
      <c r="B106" s="41" t="s">
        <v>133</v>
      </c>
      <c r="C106" s="61">
        <v>1.44039876142381</v>
      </c>
    </row>
    <row r="107" spans="1:3" ht="12.75">
      <c r="A107" s="41" t="s">
        <v>136</v>
      </c>
      <c r="B107" s="41" t="s">
        <v>133</v>
      </c>
      <c r="C107" s="61">
        <v>2.16044526648</v>
      </c>
    </row>
    <row r="108" spans="1:3" ht="12.75">
      <c r="A108" s="41" t="s">
        <v>137</v>
      </c>
      <c r="B108" s="41" t="s">
        <v>133</v>
      </c>
      <c r="C108" s="61">
        <v>3.85344390619557</v>
      </c>
    </row>
    <row r="109" spans="1:3" ht="12.75">
      <c r="A109" s="41" t="s">
        <v>138</v>
      </c>
      <c r="B109" s="41" t="s">
        <v>133</v>
      </c>
      <c r="C109" s="61">
        <v>5.133126233</v>
      </c>
    </row>
    <row r="110" spans="1:3" ht="12.75">
      <c r="A110" s="41" t="s">
        <v>139</v>
      </c>
      <c r="B110" s="41" t="s">
        <v>133</v>
      </c>
      <c r="C110" s="61">
        <v>2.92334149082332</v>
      </c>
    </row>
    <row r="111" spans="1:3" ht="12.75">
      <c r="A111" s="41" t="s">
        <v>140</v>
      </c>
      <c r="B111" s="41" t="s">
        <v>133</v>
      </c>
      <c r="C111" s="61">
        <v>2.71488652434233</v>
      </c>
    </row>
    <row r="112" spans="1:3" ht="12.75">
      <c r="A112" s="41" t="s">
        <v>141</v>
      </c>
      <c r="B112" s="41" t="s">
        <v>133</v>
      </c>
      <c r="C112" s="61">
        <v>8.03586701566654</v>
      </c>
    </row>
    <row r="113" spans="1:3" ht="12.75">
      <c r="A113" s="41" t="s">
        <v>142</v>
      </c>
      <c r="B113" s="41" t="s">
        <v>133</v>
      </c>
      <c r="C113" s="61">
        <v>4.22627761768443</v>
      </c>
    </row>
    <row r="114" spans="1:3" ht="12.75">
      <c r="A114" s="41" t="s">
        <v>143</v>
      </c>
      <c r="B114" s="41" t="s">
        <v>133</v>
      </c>
      <c r="C114" s="61">
        <v>4.60783700480853</v>
      </c>
    </row>
    <row r="115" spans="1:3" ht="12.75">
      <c r="A115" s="41" t="s">
        <v>144</v>
      </c>
      <c r="B115" s="41" t="s">
        <v>133</v>
      </c>
      <c r="C115" s="61">
        <v>6.39426525440042</v>
      </c>
    </row>
    <row r="116" spans="1:3" ht="12.75">
      <c r="A116" s="41" t="s">
        <v>145</v>
      </c>
      <c r="B116" s="41" t="s">
        <v>133</v>
      </c>
      <c r="C116" s="61">
        <v>5.24765292428073</v>
      </c>
    </row>
    <row r="117" spans="1:3" ht="12.75">
      <c r="A117" s="41" t="s">
        <v>146</v>
      </c>
      <c r="B117" s="41" t="s">
        <v>133</v>
      </c>
      <c r="C117" s="61">
        <v>4.92715470412422</v>
      </c>
    </row>
    <row r="118" spans="1:3" ht="12.75">
      <c r="A118" s="41" t="s">
        <v>98</v>
      </c>
      <c r="B118" s="41" t="s">
        <v>133</v>
      </c>
      <c r="C118" s="61">
        <v>1.0757258596786</v>
      </c>
    </row>
    <row r="119" spans="1:3" ht="12.75">
      <c r="A119" s="41" t="s">
        <v>147</v>
      </c>
      <c r="B119" s="41" t="s">
        <v>133</v>
      </c>
      <c r="C119" s="61">
        <v>5.8596396130842</v>
      </c>
    </row>
    <row r="120" spans="1:3" ht="12.75">
      <c r="A120" s="41" t="s">
        <v>148</v>
      </c>
      <c r="B120" s="41" t="s">
        <v>133</v>
      </c>
      <c r="C120" s="61">
        <v>6.26175555905849</v>
      </c>
    </row>
    <row r="121" spans="1:3" ht="12.75">
      <c r="A121" s="41" t="s">
        <v>149</v>
      </c>
      <c r="B121" s="41" t="s">
        <v>133</v>
      </c>
      <c r="C121" s="61">
        <v>7.39818</v>
      </c>
    </row>
    <row r="122" spans="1:3" ht="12.75">
      <c r="A122" s="41" t="s">
        <v>150</v>
      </c>
      <c r="B122" s="41" t="s">
        <v>133</v>
      </c>
      <c r="C122" s="61">
        <v>4.76031844999317</v>
      </c>
    </row>
    <row r="123" spans="1:3" ht="12.75">
      <c r="A123" s="41" t="s">
        <v>151</v>
      </c>
      <c r="B123" s="41" t="s">
        <v>133</v>
      </c>
      <c r="C123" s="61">
        <v>3.37143392057034</v>
      </c>
    </row>
    <row r="124" spans="1:3" ht="12.75">
      <c r="A124" s="41" t="s">
        <v>152</v>
      </c>
      <c r="B124" s="41" t="s">
        <v>133</v>
      </c>
      <c r="C124" s="61">
        <v>1.09615959117391</v>
      </c>
    </row>
    <row r="125" spans="1:3" ht="12.75">
      <c r="A125" s="41" t="s">
        <v>153</v>
      </c>
      <c r="B125" s="41" t="s">
        <v>133</v>
      </c>
      <c r="C125" s="61">
        <v>3.20486583207822</v>
      </c>
    </row>
    <row r="126" spans="1:3" ht="12.75">
      <c r="A126" s="41" t="s">
        <v>154</v>
      </c>
      <c r="B126" s="41" t="s">
        <v>133</v>
      </c>
      <c r="C126" s="61">
        <v>3.4895772430721</v>
      </c>
    </row>
    <row r="127" spans="1:3" ht="12.75">
      <c r="A127" s="41" t="s">
        <v>155</v>
      </c>
      <c r="B127" s="41" t="s">
        <v>133</v>
      </c>
      <c r="C127" s="61"/>
    </row>
    <row r="128" spans="1:3" ht="12.75">
      <c r="A128" s="41" t="s">
        <v>156</v>
      </c>
      <c r="B128" s="41" t="s">
        <v>133</v>
      </c>
      <c r="C128" s="61">
        <v>3.20055568772353</v>
      </c>
    </row>
    <row r="129" spans="1:3" ht="12.75">
      <c r="A129" s="41" t="s">
        <v>157</v>
      </c>
      <c r="B129" s="41" t="s">
        <v>133</v>
      </c>
      <c r="C129" s="61">
        <v>10.19218</v>
      </c>
    </row>
    <row r="130" spans="1:3" ht="12.75">
      <c r="A130" s="41" t="s">
        <v>158</v>
      </c>
      <c r="B130" s="41" t="s">
        <v>133</v>
      </c>
      <c r="C130" s="61">
        <v>3.78735</v>
      </c>
    </row>
    <row r="131" spans="1:3" ht="12.75">
      <c r="A131" s="41" t="s">
        <v>159</v>
      </c>
      <c r="B131" s="41" t="s">
        <v>133</v>
      </c>
      <c r="C131" s="41"/>
    </row>
    <row r="132" spans="1:3" ht="12.75">
      <c r="A132" s="41" t="s">
        <v>160</v>
      </c>
      <c r="B132" s="41" t="s">
        <v>133</v>
      </c>
      <c r="C132" s="41"/>
    </row>
    <row r="133" spans="1:3" ht="12.75">
      <c r="A133" s="41" t="s">
        <v>161</v>
      </c>
      <c r="B133" s="41" t="s">
        <v>133</v>
      </c>
      <c r="C133" s="61">
        <v>4.39</v>
      </c>
    </row>
    <row r="134" spans="1:3" ht="12.75">
      <c r="A134" s="41" t="s">
        <v>162</v>
      </c>
      <c r="B134" s="41" t="s">
        <v>133</v>
      </c>
      <c r="C134" s="61">
        <v>6.91514572304926</v>
      </c>
    </row>
    <row r="135" spans="1:3" ht="12.75">
      <c r="A135" s="41" t="s">
        <v>163</v>
      </c>
      <c r="B135" s="41" t="s">
        <v>133</v>
      </c>
      <c r="C135" s="61">
        <v>4.97918399845161</v>
      </c>
    </row>
    <row r="136" spans="1:3" ht="12.75">
      <c r="A136" s="41" t="s">
        <v>164</v>
      </c>
      <c r="B136" s="41" t="s">
        <v>133</v>
      </c>
      <c r="C136" s="61">
        <v>3.96009130913366</v>
      </c>
    </row>
    <row r="137" spans="1:3" ht="12.75">
      <c r="A137" s="41" t="s">
        <v>165</v>
      </c>
      <c r="B137" s="41" t="s">
        <v>133</v>
      </c>
      <c r="C137" s="61">
        <v>4.43530846555839</v>
      </c>
    </row>
    <row r="138" spans="1:3" ht="12.75">
      <c r="A138" s="41" t="s">
        <v>166</v>
      </c>
      <c r="B138" s="41" t="s">
        <v>133</v>
      </c>
      <c r="C138" s="61">
        <v>1.2326439443839</v>
      </c>
    </row>
    <row r="139" spans="1:3" ht="12.75">
      <c r="A139" s="41" t="s">
        <v>167</v>
      </c>
      <c r="B139" s="41" t="s">
        <v>133</v>
      </c>
      <c r="C139" s="61">
        <v>2.87038814097462</v>
      </c>
    </row>
    <row r="140" spans="1:3" ht="12.75">
      <c r="A140" s="41" t="s">
        <v>168</v>
      </c>
      <c r="B140" s="41" t="s">
        <v>133</v>
      </c>
      <c r="C140" s="61">
        <v>3.74569665667573</v>
      </c>
    </row>
    <row r="141" spans="1:3" ht="12.75">
      <c r="A141" s="41" t="s">
        <v>169</v>
      </c>
      <c r="B141" s="41" t="s">
        <v>133</v>
      </c>
      <c r="C141" s="41"/>
    </row>
    <row r="142" spans="1:3" ht="12.75">
      <c r="A142" s="41" t="s">
        <v>170</v>
      </c>
      <c r="B142" s="41" t="s">
        <v>133</v>
      </c>
      <c r="C142" s="61">
        <v>5.10049183926539</v>
      </c>
    </row>
    <row r="143" spans="1:3" ht="12.75">
      <c r="A143" s="41" t="s">
        <v>171</v>
      </c>
      <c r="B143" s="41" t="s">
        <v>133</v>
      </c>
      <c r="C143" s="61">
        <v>5.00078898370495</v>
      </c>
    </row>
    <row r="144" spans="1:3" ht="12.75">
      <c r="A144" s="41" t="s">
        <v>172</v>
      </c>
      <c r="B144" s="41" t="s">
        <v>133</v>
      </c>
      <c r="C144" s="61">
        <v>2.6</v>
      </c>
    </row>
    <row r="145" spans="1:3" ht="12.75">
      <c r="A145" s="41" t="s">
        <v>173</v>
      </c>
      <c r="B145" s="41" t="s">
        <v>133</v>
      </c>
      <c r="C145" s="61">
        <v>3.28875230519083</v>
      </c>
    </row>
    <row r="146" spans="1:3" ht="12.75">
      <c r="A146" s="41" t="s">
        <v>174</v>
      </c>
      <c r="B146" s="41" t="s">
        <v>133</v>
      </c>
      <c r="C146" s="61">
        <v>4.460393190154</v>
      </c>
    </row>
    <row r="147" spans="1:3" ht="12.75">
      <c r="A147" s="41" t="s">
        <v>175</v>
      </c>
      <c r="B147" s="41" t="s">
        <v>133</v>
      </c>
      <c r="C147" s="61">
        <v>5.74056800875704</v>
      </c>
    </row>
    <row r="148" spans="1:3" ht="12.75">
      <c r="A148" s="41" t="s">
        <v>176</v>
      </c>
      <c r="B148" s="41" t="s">
        <v>133</v>
      </c>
      <c r="C148" s="61">
        <v>0.704083175132535</v>
      </c>
    </row>
    <row r="149" spans="1:3" ht="12.75">
      <c r="A149" s="41" t="s">
        <v>177</v>
      </c>
      <c r="B149" s="41" t="s">
        <v>133</v>
      </c>
      <c r="C149" s="61">
        <v>5.35727366005487</v>
      </c>
    </row>
    <row r="150" spans="1:3" ht="12.75">
      <c r="A150" s="41" t="s">
        <v>178</v>
      </c>
      <c r="B150" s="41" t="s">
        <v>133</v>
      </c>
      <c r="C150" s="61">
        <v>2.71272240629897</v>
      </c>
    </row>
    <row r="151" spans="1:3" ht="12.75">
      <c r="A151" s="41" t="s">
        <v>179</v>
      </c>
      <c r="B151" s="41" t="s">
        <v>133</v>
      </c>
      <c r="C151" s="41"/>
    </row>
    <row r="152" spans="1:3" ht="12.75">
      <c r="A152" s="41" t="s">
        <v>180</v>
      </c>
      <c r="B152" s="41" t="s">
        <v>133</v>
      </c>
      <c r="C152" s="61">
        <v>2.6943015879393</v>
      </c>
    </row>
    <row r="153" spans="1:3" ht="12.75">
      <c r="A153" s="41" t="s">
        <v>181</v>
      </c>
      <c r="B153" s="41" t="s">
        <v>133</v>
      </c>
      <c r="C153" s="61">
        <v>3.54914673238473</v>
      </c>
    </row>
    <row r="154" spans="1:3" ht="12.75">
      <c r="A154" s="41" t="s">
        <v>182</v>
      </c>
      <c r="B154" s="41" t="s">
        <v>133</v>
      </c>
      <c r="C154" s="61">
        <v>1.81242944141049</v>
      </c>
    </row>
    <row r="155" spans="1:3" ht="12.75">
      <c r="A155" s="41" t="s">
        <v>184</v>
      </c>
      <c r="B155" s="41" t="s">
        <v>133</v>
      </c>
      <c r="C155" s="61">
        <v>5.32971100646845</v>
      </c>
    </row>
    <row r="156" spans="1:3" ht="12.75">
      <c r="A156" s="41" t="s">
        <v>247</v>
      </c>
      <c r="B156" s="41" t="s">
        <v>133</v>
      </c>
      <c r="C156" s="61">
        <v>4.50408</v>
      </c>
    </row>
    <row r="157" spans="1:3" ht="12.75">
      <c r="A157" s="41" t="s">
        <v>88</v>
      </c>
      <c r="B157" s="41"/>
      <c r="C157" s="61">
        <f>AVERAGE(C104:C156)</f>
        <v>4.105874919851622</v>
      </c>
    </row>
    <row r="158" spans="1:3" ht="12.75">
      <c r="A158" s="41"/>
      <c r="B158" s="41"/>
      <c r="C158" s="61"/>
    </row>
    <row r="159" spans="1:3" ht="12.75">
      <c r="A159" s="41" t="s">
        <v>185</v>
      </c>
      <c r="B159" s="41"/>
      <c r="C159" s="61"/>
    </row>
    <row r="160" spans="1:3" ht="12.75">
      <c r="A160" s="41" t="s">
        <v>186</v>
      </c>
      <c r="B160" s="41" t="s">
        <v>248</v>
      </c>
      <c r="C160" s="61"/>
    </row>
    <row r="161" spans="1:3" ht="12.75">
      <c r="A161" s="41" t="s">
        <v>188</v>
      </c>
      <c r="B161" s="41" t="s">
        <v>248</v>
      </c>
      <c r="C161" s="61">
        <v>7.06835500397754</v>
      </c>
    </row>
    <row r="162" spans="1:3" ht="12.75">
      <c r="A162" s="41" t="s">
        <v>189</v>
      </c>
      <c r="B162" s="41" t="s">
        <v>248</v>
      </c>
      <c r="C162" s="61">
        <v>9.42195421259904</v>
      </c>
    </row>
    <row r="163" spans="1:3" ht="12.75">
      <c r="A163" s="41" t="s">
        <v>88</v>
      </c>
      <c r="B163" s="41"/>
      <c r="C163" s="61">
        <f>AVERAGE(C161:C162)</f>
        <v>8.24515460828829</v>
      </c>
    </row>
    <row r="164" spans="1:3" ht="12.75">
      <c r="A164" s="41"/>
      <c r="B164" s="41"/>
      <c r="C164" s="61"/>
    </row>
    <row r="165" spans="1:3" ht="12.75">
      <c r="A165" s="41" t="s">
        <v>190</v>
      </c>
      <c r="B165" s="41"/>
      <c r="C165" s="61"/>
    </row>
    <row r="166" spans="1:3" ht="12.75">
      <c r="A166" s="41" t="s">
        <v>191</v>
      </c>
      <c r="B166" s="41" t="s">
        <v>192</v>
      </c>
      <c r="C166" s="61">
        <v>7.80928962908667</v>
      </c>
    </row>
    <row r="167" spans="1:3" ht="12.75">
      <c r="A167" s="41" t="s">
        <v>193</v>
      </c>
      <c r="B167" s="41" t="s">
        <v>192</v>
      </c>
      <c r="C167" s="41"/>
    </row>
    <row r="168" spans="1:3" ht="12.75">
      <c r="A168" s="41" t="s">
        <v>194</v>
      </c>
      <c r="B168" s="41" t="s">
        <v>192</v>
      </c>
      <c r="C168" s="41"/>
    </row>
    <row r="169" spans="1:3" ht="12.75">
      <c r="A169" s="41" t="s">
        <v>195</v>
      </c>
      <c r="B169" s="41" t="s">
        <v>192</v>
      </c>
      <c r="C169" s="41"/>
    </row>
    <row r="170" spans="1:3" ht="12.75">
      <c r="A170" s="41" t="s">
        <v>196</v>
      </c>
      <c r="B170" s="41" t="s">
        <v>192</v>
      </c>
      <c r="C170" s="41"/>
    </row>
    <row r="171" spans="1:3" ht="12.75">
      <c r="A171" s="41" t="s">
        <v>197</v>
      </c>
      <c r="B171" s="41" t="s">
        <v>192</v>
      </c>
      <c r="C171" s="61">
        <v>7.69607598119842</v>
      </c>
    </row>
    <row r="172" spans="1:3" ht="12.75">
      <c r="A172" s="41" t="s">
        <v>198</v>
      </c>
      <c r="B172" s="41" t="s">
        <v>192</v>
      </c>
      <c r="C172" s="41"/>
    </row>
    <row r="173" spans="1:3" ht="12.75">
      <c r="A173" s="41" t="s">
        <v>199</v>
      </c>
      <c r="B173" s="41" t="s">
        <v>192</v>
      </c>
      <c r="C173" s="41"/>
    </row>
    <row r="174" spans="1:3" ht="12.75">
      <c r="A174" s="41" t="s">
        <v>200</v>
      </c>
      <c r="B174" s="41" t="s">
        <v>192</v>
      </c>
      <c r="C174" s="41"/>
    </row>
    <row r="175" spans="1:3" ht="12.75">
      <c r="A175" s="41" t="s">
        <v>201</v>
      </c>
      <c r="B175" s="41" t="s">
        <v>192</v>
      </c>
      <c r="C175" s="41"/>
    </row>
    <row r="176" spans="1:3" ht="12.75">
      <c r="A176" s="41" t="s">
        <v>202</v>
      </c>
      <c r="B176" s="41" t="s">
        <v>192</v>
      </c>
      <c r="C176" s="41"/>
    </row>
    <row r="177" spans="1:3" ht="12.75">
      <c r="A177" s="41" t="s">
        <v>203</v>
      </c>
      <c r="B177" s="41" t="s">
        <v>192</v>
      </c>
      <c r="C177" s="41"/>
    </row>
    <row r="178" spans="1:3" ht="12.75">
      <c r="A178" s="41" t="s">
        <v>204</v>
      </c>
      <c r="B178" s="41" t="s">
        <v>192</v>
      </c>
      <c r="C178" s="41"/>
    </row>
    <row r="179" spans="1:3" ht="14.25">
      <c r="A179" s="46" t="s">
        <v>88</v>
      </c>
      <c r="B179" s="41"/>
      <c r="C179" s="49">
        <f>AVERAGE(C166:C178)</f>
        <v>7.752682805142545</v>
      </c>
    </row>
    <row r="180" spans="1:3" ht="14.25">
      <c r="A180" s="46"/>
      <c r="B180" s="41"/>
      <c r="C180" s="49"/>
    </row>
    <row r="181" spans="1:3" ht="14.25">
      <c r="A181" s="46" t="s">
        <v>205</v>
      </c>
      <c r="B181" s="41"/>
      <c r="C181" s="49"/>
    </row>
    <row r="182" spans="1:3" ht="12.75">
      <c r="A182" s="41" t="s">
        <v>206</v>
      </c>
      <c r="B182" s="41" t="s">
        <v>207</v>
      </c>
      <c r="C182" s="61"/>
    </row>
    <row r="183" spans="1:3" ht="12.75">
      <c r="A183" s="41" t="s">
        <v>208</v>
      </c>
      <c r="B183" s="41" t="s">
        <v>207</v>
      </c>
      <c r="C183" s="61">
        <v>2.4557103323487</v>
      </c>
    </row>
    <row r="184" spans="1:3" ht="12.75">
      <c r="A184" s="41" t="s">
        <v>209</v>
      </c>
      <c r="B184" s="41" t="s">
        <v>207</v>
      </c>
      <c r="C184" s="41"/>
    </row>
    <row r="185" spans="1:3" ht="12.75">
      <c r="A185" s="41" t="s">
        <v>210</v>
      </c>
      <c r="B185" s="41" t="s">
        <v>207</v>
      </c>
      <c r="C185" s="41"/>
    </row>
    <row r="186" spans="1:3" ht="12.75">
      <c r="A186" s="41" t="s">
        <v>211</v>
      </c>
      <c r="B186" s="41" t="s">
        <v>207</v>
      </c>
      <c r="C186" s="61">
        <v>2.55708</v>
      </c>
    </row>
    <row r="187" spans="1:3" ht="12.75">
      <c r="A187" s="41" t="s">
        <v>212</v>
      </c>
      <c r="B187" s="41" t="s">
        <v>207</v>
      </c>
      <c r="C187" s="61">
        <v>2.11796888826992</v>
      </c>
    </row>
    <row r="188" spans="1:3" ht="12.75">
      <c r="A188" s="41" t="s">
        <v>213</v>
      </c>
      <c r="B188" s="41" t="s">
        <v>207</v>
      </c>
      <c r="C188" s="61">
        <v>2.35622697145393</v>
      </c>
    </row>
    <row r="189" spans="1:3" ht="12.75">
      <c r="A189" s="41" t="s">
        <v>214</v>
      </c>
      <c r="B189" s="41" t="s">
        <v>207</v>
      </c>
      <c r="C189" s="61">
        <v>3.00125381688929</v>
      </c>
    </row>
    <row r="190" spans="1:3" ht="12.75">
      <c r="A190" s="41" t="s">
        <v>215</v>
      </c>
      <c r="B190" s="41" t="s">
        <v>207</v>
      </c>
      <c r="C190" s="61">
        <v>2.27065556546878</v>
      </c>
    </row>
    <row r="191" spans="1:3" ht="12.75">
      <c r="A191" s="41" t="s">
        <v>216</v>
      </c>
      <c r="B191" s="41" t="s">
        <v>207</v>
      </c>
      <c r="C191" s="61"/>
    </row>
    <row r="192" spans="1:3" ht="12.75">
      <c r="A192" s="41" t="s">
        <v>217</v>
      </c>
      <c r="B192" s="41" t="s">
        <v>207</v>
      </c>
      <c r="C192" s="61">
        <v>1.48764326092629</v>
      </c>
    </row>
    <row r="193" spans="1:3" ht="12.75">
      <c r="A193" s="41" t="s">
        <v>218</v>
      </c>
      <c r="B193" s="41" t="s">
        <v>207</v>
      </c>
      <c r="C193" s="61">
        <v>2.20078263662637</v>
      </c>
    </row>
    <row r="194" spans="1:3" ht="12.75">
      <c r="A194" s="41" t="s">
        <v>219</v>
      </c>
      <c r="B194" s="41" t="s">
        <v>207</v>
      </c>
      <c r="C194" s="61">
        <v>1.61853998067054</v>
      </c>
    </row>
    <row r="195" spans="1:3" ht="12.75">
      <c r="A195" s="41" t="s">
        <v>220</v>
      </c>
      <c r="B195" s="41" t="s">
        <v>207</v>
      </c>
      <c r="C195" s="41"/>
    </row>
    <row r="196" spans="1:3" ht="12.75">
      <c r="A196" s="41" t="s">
        <v>221</v>
      </c>
      <c r="B196" s="41" t="s">
        <v>207</v>
      </c>
      <c r="C196" s="41"/>
    </row>
    <row r="197" spans="1:3" ht="12.75">
      <c r="A197" s="41" t="s">
        <v>222</v>
      </c>
      <c r="B197" s="41" t="s">
        <v>207</v>
      </c>
      <c r="C197" s="61">
        <v>1.50556792361487</v>
      </c>
    </row>
    <row r="198" spans="1:3" ht="12.75">
      <c r="A198" s="41" t="s">
        <v>223</v>
      </c>
      <c r="B198" s="41" t="s">
        <v>207</v>
      </c>
      <c r="C198" s="61">
        <v>2.63056</v>
      </c>
    </row>
    <row r="199" spans="1:3" ht="12.75">
      <c r="A199" s="41" t="s">
        <v>224</v>
      </c>
      <c r="B199" s="41" t="s">
        <v>207</v>
      </c>
      <c r="C199" s="61">
        <v>0.534453123300445</v>
      </c>
    </row>
    <row r="200" spans="1:3" ht="12.75">
      <c r="A200" s="41" t="s">
        <v>225</v>
      </c>
      <c r="B200" s="41" t="s">
        <v>207</v>
      </c>
      <c r="C200" s="61">
        <v>1.77332477631868</v>
      </c>
    </row>
    <row r="201" spans="1:3" ht="12.75">
      <c r="A201" s="41" t="s">
        <v>226</v>
      </c>
      <c r="B201" s="41" t="s">
        <v>207</v>
      </c>
      <c r="C201" s="61">
        <v>1.08717654594725</v>
      </c>
    </row>
    <row r="202" spans="1:3" ht="12.75">
      <c r="A202" s="41" t="s">
        <v>227</v>
      </c>
      <c r="B202" s="41" t="s">
        <v>207</v>
      </c>
      <c r="C202" s="41"/>
    </row>
    <row r="203" spans="1:3" ht="12.75">
      <c r="A203" s="41" t="s">
        <v>228</v>
      </c>
      <c r="B203" s="41" t="s">
        <v>207</v>
      </c>
      <c r="C203" s="61">
        <v>1.7901333992287</v>
      </c>
    </row>
    <row r="204" spans="1:3" ht="12.75">
      <c r="A204" s="41" t="s">
        <v>229</v>
      </c>
      <c r="B204" s="41" t="s">
        <v>207</v>
      </c>
      <c r="C204" s="61">
        <v>1.76194949215222</v>
      </c>
    </row>
    <row r="205" spans="1:3" ht="12.75">
      <c r="A205" s="41" t="s">
        <v>230</v>
      </c>
      <c r="B205" s="41" t="s">
        <v>207</v>
      </c>
      <c r="C205" s="61">
        <v>3.38161229268085</v>
      </c>
    </row>
    <row r="206" spans="1:3" ht="12.75">
      <c r="A206" s="41" t="s">
        <v>231</v>
      </c>
      <c r="B206" s="41" t="s">
        <v>207</v>
      </c>
      <c r="C206" s="61">
        <v>2.04950438751595</v>
      </c>
    </row>
    <row r="207" spans="1:3" ht="12.75">
      <c r="A207" s="41" t="s">
        <v>232</v>
      </c>
      <c r="B207" s="41" t="s">
        <v>207</v>
      </c>
      <c r="C207" s="61">
        <v>3.19288080546745</v>
      </c>
    </row>
    <row r="208" spans="1:3" ht="12.75">
      <c r="A208" s="41" t="s">
        <v>233</v>
      </c>
      <c r="B208" s="41" t="s">
        <v>207</v>
      </c>
      <c r="C208" s="61">
        <v>3.21794893149321</v>
      </c>
    </row>
    <row r="209" spans="1:3" ht="12.75">
      <c r="A209" s="41" t="s">
        <v>234</v>
      </c>
      <c r="B209" s="41" t="s">
        <v>207</v>
      </c>
      <c r="C209" s="61">
        <v>1.56709329776479</v>
      </c>
    </row>
    <row r="210" spans="1:3" ht="12.75">
      <c r="A210" s="41" t="s">
        <v>235</v>
      </c>
      <c r="B210" s="41" t="s">
        <v>207</v>
      </c>
      <c r="C210" s="41"/>
    </row>
    <row r="211" spans="1:3" ht="12.75">
      <c r="A211" s="41" t="s">
        <v>236</v>
      </c>
      <c r="B211" s="41" t="s">
        <v>207</v>
      </c>
      <c r="C211" s="41"/>
    </row>
    <row r="212" spans="1:3" ht="12.75">
      <c r="A212" s="41" t="s">
        <v>237</v>
      </c>
      <c r="B212" s="41" t="s">
        <v>207</v>
      </c>
      <c r="C212" s="41"/>
    </row>
    <row r="213" spans="1:3" ht="12.75">
      <c r="A213" s="41" t="s">
        <v>238</v>
      </c>
      <c r="B213" s="41" t="s">
        <v>207</v>
      </c>
      <c r="C213" s="41"/>
    </row>
    <row r="214" spans="1:3" ht="12.75">
      <c r="A214" s="41" t="s">
        <v>239</v>
      </c>
      <c r="B214" s="41" t="s">
        <v>207</v>
      </c>
      <c r="C214" s="41"/>
    </row>
    <row r="215" spans="1:3" ht="12.75">
      <c r="A215" s="41" t="s">
        <v>240</v>
      </c>
      <c r="B215" s="41" t="s">
        <v>207</v>
      </c>
      <c r="C215" s="61">
        <v>2.12991541002415</v>
      </c>
    </row>
    <row r="216" spans="1:3" ht="12.75">
      <c r="A216" s="41" t="s">
        <v>241</v>
      </c>
      <c r="B216" s="41" t="s">
        <v>207</v>
      </c>
      <c r="C216" s="61">
        <v>5.47747734766321</v>
      </c>
    </row>
    <row r="217" spans="1:3" ht="12.75">
      <c r="A217" s="41" t="s">
        <v>242</v>
      </c>
      <c r="B217" s="41" t="s">
        <v>207</v>
      </c>
      <c r="C217" s="61">
        <v>2.8108160810295</v>
      </c>
    </row>
    <row r="218" spans="1:3" ht="12.75">
      <c r="A218" t="s">
        <v>88</v>
      </c>
      <c r="C218">
        <f>AVERAGE(C182:C217)</f>
        <v>2.2906781361189625</v>
      </c>
    </row>
    <row r="226" ht="12.75">
      <c r="A226" s="4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26"/>
  <sheetViews>
    <sheetView zoomScale="78" zoomScaleNormal="78" workbookViewId="0" topLeftCell="A1">
      <selection activeCell="A1" sqref="A1"/>
    </sheetView>
  </sheetViews>
  <sheetFormatPr defaultColWidth="12.57421875" defaultRowHeight="12.75"/>
  <cols>
    <col min="1" max="1" width="20.00390625" style="0" customWidth="1"/>
    <col min="2" max="16384" width="11.57421875" style="0" customWidth="1"/>
  </cols>
  <sheetData>
    <row r="1" spans="1:3" ht="12.75">
      <c r="A1" s="40" t="s">
        <v>283</v>
      </c>
      <c r="B1" s="4"/>
      <c r="C1" s="4" t="s">
        <v>284</v>
      </c>
    </row>
    <row r="2" spans="1:2" ht="12.75">
      <c r="A2" s="40" t="s">
        <v>281</v>
      </c>
      <c r="B2" s="4"/>
    </row>
    <row r="3" spans="1:2" ht="12.75">
      <c r="A3" s="40"/>
      <c r="B3" s="4"/>
    </row>
    <row r="4" spans="1:3" ht="38.25">
      <c r="A4" s="4" t="s">
        <v>32</v>
      </c>
      <c r="B4" s="4"/>
      <c r="C4" s="63" t="s">
        <v>29</v>
      </c>
    </row>
    <row r="5" spans="1:3" ht="12.75">
      <c r="A5" s="41" t="s">
        <v>33</v>
      </c>
      <c r="B5" s="41" t="s">
        <v>34</v>
      </c>
      <c r="C5" s="64">
        <v>60.321316625457</v>
      </c>
    </row>
    <row r="6" spans="1:3" ht="12.75">
      <c r="A6" s="41" t="s">
        <v>35</v>
      </c>
      <c r="B6" s="41" t="s">
        <v>34</v>
      </c>
      <c r="C6" s="64">
        <v>51.2254338271244</v>
      </c>
    </row>
    <row r="7" spans="1:3" ht="12.75">
      <c r="A7" s="41" t="s">
        <v>36</v>
      </c>
      <c r="B7" s="41" t="s">
        <v>34</v>
      </c>
      <c r="C7" s="64">
        <v>26.7753159209859</v>
      </c>
    </row>
    <row r="8" spans="1:3" ht="12.75">
      <c r="A8" s="41" t="s">
        <v>37</v>
      </c>
      <c r="B8" s="41" t="s">
        <v>34</v>
      </c>
      <c r="C8" s="64"/>
    </row>
    <row r="9" spans="1:3" ht="12.75">
      <c r="A9" s="41" t="s">
        <v>38</v>
      </c>
      <c r="B9" s="41" t="s">
        <v>34</v>
      </c>
      <c r="C9" s="64">
        <v>28.0986134071124</v>
      </c>
    </row>
    <row r="10" spans="1:3" ht="12.75">
      <c r="A10" s="41" t="s">
        <v>39</v>
      </c>
      <c r="B10" s="41" t="s">
        <v>34</v>
      </c>
      <c r="C10" s="64">
        <v>24.5814466046676</v>
      </c>
    </row>
    <row r="11" spans="1:3" ht="12.75">
      <c r="A11" s="41" t="s">
        <v>246</v>
      </c>
      <c r="B11" s="41" t="s">
        <v>34</v>
      </c>
      <c r="C11" s="64">
        <v>20.8512129705852</v>
      </c>
    </row>
    <row r="12" spans="1:3" ht="12.75">
      <c r="A12" s="41" t="s">
        <v>41</v>
      </c>
      <c r="B12" s="41" t="s">
        <v>34</v>
      </c>
      <c r="C12" s="64">
        <v>22.3995822822834</v>
      </c>
    </row>
    <row r="13" spans="1:3" ht="12.75">
      <c r="A13" s="41" t="s">
        <v>42</v>
      </c>
      <c r="B13" s="41" t="s">
        <v>34</v>
      </c>
      <c r="C13" s="64">
        <v>21.8422263873245</v>
      </c>
    </row>
    <row r="14" spans="1:3" ht="12.75">
      <c r="A14" s="41" t="s">
        <v>43</v>
      </c>
      <c r="B14" s="41" t="s">
        <v>34</v>
      </c>
      <c r="C14" s="41"/>
    </row>
    <row r="15" spans="1:3" ht="12.75">
      <c r="A15" s="41" t="s">
        <v>44</v>
      </c>
      <c r="B15" s="41" t="s">
        <v>34</v>
      </c>
      <c r="C15" s="64">
        <v>29.0401671680647</v>
      </c>
    </row>
    <row r="16" spans="1:3" ht="12.75">
      <c r="A16" s="41" t="s">
        <v>45</v>
      </c>
      <c r="B16" s="41" t="s">
        <v>34</v>
      </c>
      <c r="C16" s="64">
        <v>40.4434270630723</v>
      </c>
    </row>
    <row r="17" spans="1:3" ht="12.75">
      <c r="A17" s="41" t="s">
        <v>46</v>
      </c>
      <c r="B17" s="41" t="s">
        <v>34</v>
      </c>
      <c r="C17" s="41"/>
    </row>
    <row r="18" spans="1:3" ht="12.75">
      <c r="A18" s="41" t="s">
        <v>47</v>
      </c>
      <c r="B18" s="41" t="s">
        <v>34</v>
      </c>
      <c r="C18" s="41"/>
    </row>
    <row r="19" spans="1:3" ht="12.75">
      <c r="A19" s="41" t="s">
        <v>48</v>
      </c>
      <c r="B19" s="41" t="s">
        <v>34</v>
      </c>
      <c r="C19" s="41"/>
    </row>
    <row r="20" spans="1:3" ht="12.75">
      <c r="A20" s="41" t="s">
        <v>49</v>
      </c>
      <c r="B20" s="41" t="s">
        <v>34</v>
      </c>
      <c r="C20" s="64">
        <v>37.0980182615761</v>
      </c>
    </row>
    <row r="21" spans="1:3" ht="12.75">
      <c r="A21" s="41" t="s">
        <v>50</v>
      </c>
      <c r="B21" s="41" t="s">
        <v>34</v>
      </c>
      <c r="C21" s="64">
        <v>30.2521737862742</v>
      </c>
    </row>
    <row r="22" spans="1:3" ht="12.75">
      <c r="A22" s="41" t="s">
        <v>51</v>
      </c>
      <c r="B22" s="41" t="s">
        <v>34</v>
      </c>
      <c r="C22" s="64"/>
    </row>
    <row r="23" spans="1:3" ht="12.75">
      <c r="A23" s="41" t="s">
        <v>52</v>
      </c>
      <c r="B23" s="41" t="s">
        <v>34</v>
      </c>
      <c r="C23" s="64">
        <v>27.2225101888065</v>
      </c>
    </row>
    <row r="24" spans="1:3" ht="12.75">
      <c r="A24" s="41" t="s">
        <v>53</v>
      </c>
      <c r="B24" s="41" t="s">
        <v>34</v>
      </c>
      <c r="C24" s="41"/>
    </row>
    <row r="25" spans="1:3" ht="12.75">
      <c r="A25" s="41" t="s">
        <v>54</v>
      </c>
      <c r="B25" s="41" t="s">
        <v>34</v>
      </c>
      <c r="C25" s="64">
        <v>27.767930540435</v>
      </c>
    </row>
    <row r="26" spans="1:3" ht="12.75">
      <c r="A26" s="41" t="s">
        <v>55</v>
      </c>
      <c r="B26" s="41" t="s">
        <v>34</v>
      </c>
      <c r="C26" s="41"/>
    </row>
    <row r="27" spans="1:3" ht="12.75">
      <c r="A27" s="41" t="s">
        <v>56</v>
      </c>
      <c r="B27" s="41" t="s">
        <v>34</v>
      </c>
      <c r="C27" s="64">
        <v>32.4349553359781</v>
      </c>
    </row>
    <row r="28" spans="1:3" ht="12.75">
      <c r="A28" s="41" t="s">
        <v>57</v>
      </c>
      <c r="B28" s="41" t="s">
        <v>34</v>
      </c>
      <c r="C28" s="41"/>
    </row>
    <row r="29" spans="1:3" ht="12.75">
      <c r="A29" s="41" t="s">
        <v>58</v>
      </c>
      <c r="B29" s="41" t="s">
        <v>34</v>
      </c>
      <c r="C29" s="64"/>
    </row>
    <row r="30" spans="1:3" ht="12.75">
      <c r="A30" s="41" t="s">
        <v>59</v>
      </c>
      <c r="B30" s="41" t="s">
        <v>34</v>
      </c>
      <c r="C30" s="64"/>
    </row>
    <row r="31" spans="1:3" ht="12.75">
      <c r="A31" s="41" t="s">
        <v>60</v>
      </c>
      <c r="B31" s="41" t="s">
        <v>34</v>
      </c>
      <c r="C31" s="64">
        <v>31.5376375794566</v>
      </c>
    </row>
    <row r="32" spans="1:3" ht="12.75">
      <c r="A32" s="41" t="s">
        <v>61</v>
      </c>
      <c r="B32" s="41" t="s">
        <v>34</v>
      </c>
      <c r="C32" s="64">
        <v>34.4712058218053</v>
      </c>
    </row>
    <row r="33" spans="1:3" ht="12.75">
      <c r="A33" s="41" t="s">
        <v>62</v>
      </c>
      <c r="B33" s="41" t="s">
        <v>34</v>
      </c>
      <c r="C33" s="64">
        <v>25.7708909053696</v>
      </c>
    </row>
    <row r="34" spans="1:3" ht="12.75">
      <c r="A34" s="41" t="s">
        <v>63</v>
      </c>
      <c r="B34" s="41" t="s">
        <v>34</v>
      </c>
      <c r="C34" s="64">
        <v>56.7525957504715</v>
      </c>
    </row>
    <row r="35" spans="1:3" ht="12.75">
      <c r="A35" s="41" t="s">
        <v>64</v>
      </c>
      <c r="B35" s="41" t="s">
        <v>34</v>
      </c>
      <c r="C35" s="64">
        <v>38.2093627461129</v>
      </c>
    </row>
    <row r="36" spans="1:3" ht="12.75">
      <c r="A36" s="41" t="s">
        <v>65</v>
      </c>
      <c r="B36" s="41" t="s">
        <v>34</v>
      </c>
      <c r="C36" s="41"/>
    </row>
    <row r="37" spans="1:3" ht="12.75">
      <c r="A37" s="41" t="s">
        <v>66</v>
      </c>
      <c r="B37" s="41" t="s">
        <v>34</v>
      </c>
      <c r="C37" s="64">
        <v>24.610909677823</v>
      </c>
    </row>
    <row r="38" spans="1:3" ht="12.75">
      <c r="A38" s="41" t="s">
        <v>67</v>
      </c>
      <c r="B38" s="41" t="s">
        <v>34</v>
      </c>
      <c r="C38" s="64">
        <v>21.103029920463</v>
      </c>
    </row>
    <row r="39" spans="1:3" ht="12.75">
      <c r="A39" s="41" t="s">
        <v>68</v>
      </c>
      <c r="B39" s="41" t="s">
        <v>34</v>
      </c>
      <c r="C39" s="64">
        <v>26.940472490994</v>
      </c>
    </row>
    <row r="40" spans="1:3" ht="12.75">
      <c r="A40" s="41" t="s">
        <v>69</v>
      </c>
      <c r="B40" s="41" t="s">
        <v>34</v>
      </c>
      <c r="C40" s="64">
        <v>30.3452417559505</v>
      </c>
    </row>
    <row r="41" spans="1:3" ht="12.75">
      <c r="A41" s="41" t="s">
        <v>70</v>
      </c>
      <c r="B41" s="41" t="s">
        <v>34</v>
      </c>
      <c r="C41" s="64">
        <v>29.5874818397558</v>
      </c>
    </row>
    <row r="42" spans="1:3" ht="12.75">
      <c r="A42" s="41" t="s">
        <v>71</v>
      </c>
      <c r="B42" s="41" t="s">
        <v>34</v>
      </c>
      <c r="C42" s="64">
        <v>27.1798243413543</v>
      </c>
    </row>
    <row r="43" spans="1:3" ht="12.75">
      <c r="A43" s="41" t="s">
        <v>72</v>
      </c>
      <c r="B43" s="41" t="s">
        <v>34</v>
      </c>
      <c r="C43" s="41"/>
    </row>
    <row r="44" spans="1:3" ht="12.75">
      <c r="A44" s="41" t="s">
        <v>73</v>
      </c>
      <c r="B44" s="41" t="s">
        <v>34</v>
      </c>
      <c r="C44" s="64">
        <v>38.0277246212746</v>
      </c>
    </row>
    <row r="45" spans="1:3" ht="12.75">
      <c r="A45" s="41" t="s">
        <v>74</v>
      </c>
      <c r="B45" s="41" t="s">
        <v>34</v>
      </c>
      <c r="C45" s="41"/>
    </row>
    <row r="46" spans="1:3" ht="12.75">
      <c r="A46" s="41" t="s">
        <v>75</v>
      </c>
      <c r="B46" s="41" t="s">
        <v>34</v>
      </c>
      <c r="C46" s="64">
        <v>23.0800267724131</v>
      </c>
    </row>
    <row r="47" spans="1:3" ht="12.75">
      <c r="A47" s="41" t="s">
        <v>76</v>
      </c>
      <c r="B47" s="41" t="s">
        <v>34</v>
      </c>
      <c r="C47" s="64">
        <v>16.5875975786134</v>
      </c>
    </row>
    <row r="48" spans="1:3" ht="12.75">
      <c r="A48" s="41" t="s">
        <v>77</v>
      </c>
      <c r="B48" s="41" t="s">
        <v>34</v>
      </c>
      <c r="C48" s="41"/>
    </row>
    <row r="49" spans="1:3" ht="12.75">
      <c r="A49" s="41" t="s">
        <v>78</v>
      </c>
      <c r="B49" s="41" t="s">
        <v>34</v>
      </c>
      <c r="C49" s="64">
        <v>29.6929108063339</v>
      </c>
    </row>
    <row r="50" spans="1:3" ht="12.75">
      <c r="A50" s="41" t="s">
        <v>79</v>
      </c>
      <c r="B50" s="41" t="s">
        <v>34</v>
      </c>
      <c r="C50" s="64">
        <v>28.5498973231951</v>
      </c>
    </row>
    <row r="51" spans="1:3" ht="12.75">
      <c r="A51" s="41" t="s">
        <v>80</v>
      </c>
      <c r="B51" s="41" t="s">
        <v>34</v>
      </c>
      <c r="C51" s="41"/>
    </row>
    <row r="52" spans="1:3" ht="12.75">
      <c r="A52" s="41" t="s">
        <v>81</v>
      </c>
      <c r="B52" s="41" t="s">
        <v>34</v>
      </c>
      <c r="C52" s="64">
        <v>17.7909102468721</v>
      </c>
    </row>
    <row r="53" spans="1:3" ht="12.75">
      <c r="A53" s="41" t="s">
        <v>82</v>
      </c>
      <c r="B53" s="41" t="s">
        <v>34</v>
      </c>
      <c r="C53" s="64">
        <v>23.2830411905405</v>
      </c>
    </row>
    <row r="54" spans="1:3" ht="12.75">
      <c r="A54" s="41" t="s">
        <v>83</v>
      </c>
      <c r="B54" s="41" t="s">
        <v>34</v>
      </c>
      <c r="C54" s="64">
        <v>34.2669473884688</v>
      </c>
    </row>
    <row r="55" spans="1:3" ht="12.75">
      <c r="A55" s="41" t="s">
        <v>84</v>
      </c>
      <c r="B55" s="41" t="s">
        <v>34</v>
      </c>
      <c r="C55" s="64">
        <v>54.3090560837077</v>
      </c>
    </row>
    <row r="56" spans="1:3" ht="12.75">
      <c r="A56" s="41" t="s">
        <v>85</v>
      </c>
      <c r="B56" s="41" t="s">
        <v>34</v>
      </c>
      <c r="C56" s="64">
        <v>30.2076363298876</v>
      </c>
    </row>
    <row r="57" spans="1:3" ht="12.75">
      <c r="A57" s="41" t="s">
        <v>86</v>
      </c>
      <c r="B57" s="41" t="s">
        <v>34</v>
      </c>
      <c r="C57" s="41"/>
    </row>
    <row r="58" spans="1:3" ht="12.75">
      <c r="A58" s="41" t="s">
        <v>87</v>
      </c>
      <c r="B58" s="41" t="s">
        <v>34</v>
      </c>
      <c r="C58" s="64">
        <v>22.8796603558044</v>
      </c>
    </row>
    <row r="59" spans="1:3" ht="12.75">
      <c r="A59" s="41" t="s">
        <v>88</v>
      </c>
      <c r="B59" s="41"/>
      <c r="C59" s="64">
        <f>AVERAGE(C5:C58)</f>
        <v>30.960497078281488</v>
      </c>
    </row>
    <row r="60" spans="1:3" ht="12.75">
      <c r="A60" s="41"/>
      <c r="B60" s="41"/>
      <c r="C60" s="64"/>
    </row>
    <row r="61" spans="1:3" ht="12.75">
      <c r="A61" s="41" t="s">
        <v>89</v>
      </c>
      <c r="B61" s="41"/>
      <c r="C61" s="64"/>
    </row>
    <row r="62" spans="1:3" ht="12.75">
      <c r="A62" s="41" t="s">
        <v>90</v>
      </c>
      <c r="B62" s="41" t="s">
        <v>91</v>
      </c>
      <c r="C62" s="65"/>
    </row>
    <row r="63" spans="1:3" ht="12.75">
      <c r="A63" s="41" t="s">
        <v>92</v>
      </c>
      <c r="B63" s="41" t="s">
        <v>91</v>
      </c>
      <c r="C63" s="41"/>
    </row>
    <row r="64" spans="1:3" ht="12.75">
      <c r="A64" s="41" t="s">
        <v>93</v>
      </c>
      <c r="B64" s="41" t="s">
        <v>91</v>
      </c>
      <c r="C64" s="64">
        <v>54.093931189816</v>
      </c>
    </row>
    <row r="65" spans="1:3" ht="12.75">
      <c r="A65" s="41" t="s">
        <v>94</v>
      </c>
      <c r="B65" s="41" t="s">
        <v>91</v>
      </c>
      <c r="C65" s="64">
        <v>58.4975561190358</v>
      </c>
    </row>
    <row r="66" spans="1:3" ht="12.75">
      <c r="A66" s="41" t="s">
        <v>95</v>
      </c>
      <c r="B66" s="41" t="s">
        <v>91</v>
      </c>
      <c r="C66" s="64"/>
    </row>
    <row r="67" spans="1:3" ht="12.75">
      <c r="A67" s="41" t="s">
        <v>96</v>
      </c>
      <c r="B67" s="41" t="s">
        <v>91</v>
      </c>
      <c r="C67" s="64">
        <v>57.1099588094753</v>
      </c>
    </row>
    <row r="68" spans="1:3" ht="12.75">
      <c r="A68" s="41" t="s">
        <v>97</v>
      </c>
      <c r="B68" s="41" t="s">
        <v>91</v>
      </c>
      <c r="C68" s="64"/>
    </row>
    <row r="69" spans="1:3" ht="12.75">
      <c r="A69" s="41" t="s">
        <v>99</v>
      </c>
      <c r="B69" s="41" t="s">
        <v>91</v>
      </c>
      <c r="C69" s="64">
        <v>41.5988257767289</v>
      </c>
    </row>
    <row r="70" spans="1:3" ht="12.75">
      <c r="A70" s="41" t="s">
        <v>100</v>
      </c>
      <c r="B70" s="41" t="s">
        <v>91</v>
      </c>
      <c r="C70" s="64">
        <v>53.0284463534208</v>
      </c>
    </row>
    <row r="71" spans="1:3" ht="12.75">
      <c r="A71" s="41" t="s">
        <v>101</v>
      </c>
      <c r="B71" s="41" t="s">
        <v>91</v>
      </c>
      <c r="C71" s="64">
        <v>58.9226855901485</v>
      </c>
    </row>
    <row r="72" spans="1:3" ht="12.75">
      <c r="A72" s="41" t="s">
        <v>102</v>
      </c>
      <c r="B72" s="41" t="s">
        <v>91</v>
      </c>
      <c r="C72" s="64">
        <v>42.58868656164</v>
      </c>
    </row>
    <row r="73" spans="1:3" ht="12.75">
      <c r="A73" s="41" t="s">
        <v>103</v>
      </c>
      <c r="B73" s="41" t="s">
        <v>91</v>
      </c>
      <c r="C73" s="64">
        <v>42.0847732615524</v>
      </c>
    </row>
    <row r="74" spans="1:3" ht="12.75">
      <c r="A74" s="41" t="s">
        <v>104</v>
      </c>
      <c r="B74" s="41" t="s">
        <v>91</v>
      </c>
      <c r="C74" s="64">
        <v>44.4884765180001</v>
      </c>
    </row>
    <row r="75" spans="1:3" ht="12.75">
      <c r="A75" s="41" t="s">
        <v>105</v>
      </c>
      <c r="B75" s="41" t="s">
        <v>91</v>
      </c>
      <c r="C75" s="64">
        <v>43.2534814332437</v>
      </c>
    </row>
    <row r="76" spans="1:3" ht="12.75">
      <c r="A76" s="41" t="s">
        <v>106</v>
      </c>
      <c r="B76" s="41" t="s">
        <v>91</v>
      </c>
      <c r="C76" s="64">
        <v>48.0862136657313</v>
      </c>
    </row>
    <row r="77" spans="1:3" ht="12.75">
      <c r="A77" s="41" t="s">
        <v>107</v>
      </c>
      <c r="B77" s="41" t="s">
        <v>91</v>
      </c>
      <c r="C77" s="64">
        <v>54.5866837115298</v>
      </c>
    </row>
    <row r="78" spans="1:3" ht="12.75">
      <c r="A78" s="41" t="s">
        <v>108</v>
      </c>
      <c r="B78" s="41" t="s">
        <v>91</v>
      </c>
      <c r="C78" s="64">
        <v>42.3437007378027</v>
      </c>
    </row>
    <row r="79" spans="1:3" ht="12.75">
      <c r="A79" s="41" t="s">
        <v>109</v>
      </c>
      <c r="B79" s="41" t="s">
        <v>91</v>
      </c>
      <c r="C79" s="41"/>
    </row>
    <row r="80" spans="1:3" ht="12.75">
      <c r="A80" s="41" t="s">
        <v>110</v>
      </c>
      <c r="B80" s="41" t="s">
        <v>91</v>
      </c>
      <c r="C80" s="64">
        <v>27.0369635738708</v>
      </c>
    </row>
    <row r="81" spans="1:3" ht="12.75">
      <c r="A81" s="41" t="s">
        <v>111</v>
      </c>
      <c r="B81" s="41" t="s">
        <v>91</v>
      </c>
      <c r="C81" s="64">
        <v>57.3352224066283</v>
      </c>
    </row>
    <row r="82" spans="1:3" ht="12.75">
      <c r="A82" s="41" t="s">
        <v>112</v>
      </c>
      <c r="B82" s="41" t="s">
        <v>91</v>
      </c>
      <c r="C82" s="64">
        <v>33.5597019143802</v>
      </c>
    </row>
    <row r="83" spans="1:3" ht="12.75">
      <c r="A83" s="41" t="s">
        <v>113</v>
      </c>
      <c r="B83" s="41" t="s">
        <v>91</v>
      </c>
      <c r="C83" s="41"/>
    </row>
    <row r="84" spans="1:3" ht="12.75">
      <c r="A84" s="41" t="s">
        <v>114</v>
      </c>
      <c r="B84" s="41" t="s">
        <v>91</v>
      </c>
      <c r="C84" s="64">
        <v>54.0460666642801</v>
      </c>
    </row>
    <row r="85" spans="1:3" ht="12.75">
      <c r="A85" s="41" t="s">
        <v>115</v>
      </c>
      <c r="B85" s="41" t="s">
        <v>91</v>
      </c>
      <c r="C85" s="64">
        <v>34.9510196794126</v>
      </c>
    </row>
    <row r="86" spans="1:3" ht="12.75">
      <c r="A86" s="41" t="s">
        <v>116</v>
      </c>
      <c r="B86" s="41" t="s">
        <v>91</v>
      </c>
      <c r="C86" s="64">
        <v>51.2268362082844</v>
      </c>
    </row>
    <row r="87" spans="1:3" ht="12.75">
      <c r="A87" s="41" t="s">
        <v>117</v>
      </c>
      <c r="B87" s="41" t="s">
        <v>91</v>
      </c>
      <c r="C87" s="64">
        <v>51.9054408308957</v>
      </c>
    </row>
    <row r="88" spans="1:3" ht="12.75">
      <c r="A88" s="41" t="s">
        <v>118</v>
      </c>
      <c r="B88" s="41" t="s">
        <v>91</v>
      </c>
      <c r="C88" s="41"/>
    </row>
    <row r="89" spans="1:3" ht="12.75">
      <c r="A89" s="41" t="s">
        <v>119</v>
      </c>
      <c r="B89" s="41" t="s">
        <v>91</v>
      </c>
      <c r="C89" s="41"/>
    </row>
    <row r="90" spans="1:3" ht="12.75">
      <c r="A90" s="41" t="s">
        <v>120</v>
      </c>
      <c r="B90" s="41" t="s">
        <v>91</v>
      </c>
      <c r="C90" s="64">
        <v>55.5603062342593</v>
      </c>
    </row>
    <row r="91" spans="1:3" ht="12.75">
      <c r="A91" s="41" t="s">
        <v>121</v>
      </c>
      <c r="B91" s="41" t="s">
        <v>91</v>
      </c>
      <c r="C91" s="64">
        <v>59.024748261524</v>
      </c>
    </row>
    <row r="92" spans="1:3" ht="12.75">
      <c r="A92" s="41" t="s">
        <v>122</v>
      </c>
      <c r="B92" s="41" t="s">
        <v>91</v>
      </c>
      <c r="C92" s="64">
        <v>44.4267355071313</v>
      </c>
    </row>
    <row r="93" spans="1:3" ht="12.75">
      <c r="A93" s="41" t="s">
        <v>123</v>
      </c>
      <c r="B93" s="41" t="s">
        <v>91</v>
      </c>
      <c r="C93" s="64">
        <v>59.7045302712839</v>
      </c>
    </row>
    <row r="94" spans="1:3" ht="12.75">
      <c r="A94" s="41" t="s">
        <v>124</v>
      </c>
      <c r="B94" s="41" t="s">
        <v>91</v>
      </c>
      <c r="C94" s="64">
        <v>48.2401336560458</v>
      </c>
    </row>
    <row r="95" spans="1:3" ht="12.75">
      <c r="A95" s="41" t="s">
        <v>125</v>
      </c>
      <c r="B95" s="41" t="s">
        <v>91</v>
      </c>
      <c r="C95" s="64">
        <v>56.5474635114611</v>
      </c>
    </row>
    <row r="96" spans="1:3" ht="12.75">
      <c r="A96" s="41" t="s">
        <v>126</v>
      </c>
      <c r="B96" s="41" t="s">
        <v>91</v>
      </c>
      <c r="C96" s="64">
        <v>51.3195455703625</v>
      </c>
    </row>
    <row r="97" spans="1:3" ht="12.75">
      <c r="A97" s="41" t="s">
        <v>127</v>
      </c>
      <c r="B97" s="41" t="s">
        <v>91</v>
      </c>
      <c r="C97" s="41"/>
    </row>
    <row r="98" spans="1:3" ht="12.75">
      <c r="A98" s="41" t="s">
        <v>128</v>
      </c>
      <c r="B98" s="41" t="s">
        <v>91</v>
      </c>
      <c r="C98" s="64">
        <v>50.9009985798162</v>
      </c>
    </row>
    <row r="99" spans="1:3" ht="12.75">
      <c r="A99" s="41" t="s">
        <v>129</v>
      </c>
      <c r="B99" s="41" t="s">
        <v>91</v>
      </c>
      <c r="C99" s="64">
        <v>28.1641284131811</v>
      </c>
    </row>
    <row r="100" spans="1:3" ht="12.75">
      <c r="A100" s="41" t="s">
        <v>130</v>
      </c>
      <c r="B100" s="41" t="s">
        <v>91</v>
      </c>
      <c r="C100" s="64">
        <v>66.5173498528182</v>
      </c>
    </row>
    <row r="101" spans="1:3" ht="12.75">
      <c r="A101" s="41" t="s">
        <v>88</v>
      </c>
      <c r="B101" s="41"/>
      <c r="C101" s="64">
        <f>AVERAGE(C62:C100)</f>
        <v>49.03835369545869</v>
      </c>
    </row>
    <row r="102" spans="1:3" ht="12.75">
      <c r="A102" s="41"/>
      <c r="B102" s="41"/>
      <c r="C102" s="64"/>
    </row>
    <row r="103" spans="1:3" ht="12.75">
      <c r="A103" s="41" t="s">
        <v>131</v>
      </c>
      <c r="B103" s="41"/>
      <c r="C103" s="64"/>
    </row>
    <row r="104" spans="1:3" ht="12.75">
      <c r="A104" s="41" t="s">
        <v>132</v>
      </c>
      <c r="B104" s="41" t="s">
        <v>133</v>
      </c>
      <c r="C104" s="64">
        <v>47.907874621406</v>
      </c>
    </row>
    <row r="105" spans="1:3" ht="12.75">
      <c r="A105" s="41" t="s">
        <v>134</v>
      </c>
      <c r="B105" s="41" t="s">
        <v>133</v>
      </c>
      <c r="C105" s="64"/>
    </row>
    <row r="106" spans="1:3" ht="12.75">
      <c r="A106" s="41" t="s">
        <v>135</v>
      </c>
      <c r="B106" s="41" t="s">
        <v>133</v>
      </c>
      <c r="C106" s="64">
        <v>48.2771525713479</v>
      </c>
    </row>
    <row r="107" spans="1:3" ht="12.75">
      <c r="A107" s="41" t="s">
        <v>136</v>
      </c>
      <c r="B107" s="41" t="s">
        <v>133</v>
      </c>
      <c r="C107" s="64">
        <v>41.2085594603166</v>
      </c>
    </row>
    <row r="108" spans="1:3" ht="12.75">
      <c r="A108" s="41" t="s">
        <v>137</v>
      </c>
      <c r="B108" s="41" t="s">
        <v>133</v>
      </c>
      <c r="C108" s="64">
        <v>35.6741190280065</v>
      </c>
    </row>
    <row r="109" spans="1:3" ht="12.75">
      <c r="A109" s="41" t="s">
        <v>138</v>
      </c>
      <c r="B109" s="41" t="s">
        <v>133</v>
      </c>
      <c r="C109" s="64">
        <v>45.3610356442162</v>
      </c>
    </row>
    <row r="110" spans="1:3" ht="12.75">
      <c r="A110" s="41" t="s">
        <v>139</v>
      </c>
      <c r="B110" s="41" t="s">
        <v>133</v>
      </c>
      <c r="C110" s="64">
        <v>44.9555688122551</v>
      </c>
    </row>
    <row r="111" spans="1:3" ht="12.75">
      <c r="A111" s="41" t="s">
        <v>140</v>
      </c>
      <c r="B111" s="41" t="s">
        <v>133</v>
      </c>
      <c r="C111" s="64">
        <v>42.0446017361254</v>
      </c>
    </row>
    <row r="112" spans="1:3" ht="12.75">
      <c r="A112" s="41" t="s">
        <v>141</v>
      </c>
      <c r="B112" s="41" t="s">
        <v>133</v>
      </c>
      <c r="C112" s="64">
        <v>35.4675970464689</v>
      </c>
    </row>
    <row r="113" spans="1:3" ht="12.75">
      <c r="A113" s="41" t="s">
        <v>142</v>
      </c>
      <c r="B113" s="41" t="s">
        <v>133</v>
      </c>
      <c r="C113" s="64">
        <v>48.0721834293391</v>
      </c>
    </row>
    <row r="114" spans="1:3" ht="12.75">
      <c r="A114" s="41" t="s">
        <v>143</v>
      </c>
      <c r="B114" s="41" t="s">
        <v>133</v>
      </c>
      <c r="C114" s="64">
        <v>32.6643326397038</v>
      </c>
    </row>
    <row r="115" spans="1:3" ht="12.75">
      <c r="A115" s="41" t="s">
        <v>144</v>
      </c>
      <c r="B115" s="41" t="s">
        <v>133</v>
      </c>
      <c r="C115" s="64">
        <v>26.4194511964937</v>
      </c>
    </row>
    <row r="116" spans="1:3" ht="12.75">
      <c r="A116" s="41" t="s">
        <v>145</v>
      </c>
      <c r="B116" s="41" t="s">
        <v>133</v>
      </c>
      <c r="C116" s="64">
        <v>47.2343728500603</v>
      </c>
    </row>
    <row r="117" spans="1:3" ht="12.75">
      <c r="A117" s="41" t="s">
        <v>146</v>
      </c>
      <c r="B117" s="41" t="s">
        <v>133</v>
      </c>
      <c r="C117" s="64">
        <v>43.8615998614529</v>
      </c>
    </row>
    <row r="118" spans="1:3" ht="12.75">
      <c r="A118" s="41" t="s">
        <v>98</v>
      </c>
      <c r="B118" s="41" t="s">
        <v>133</v>
      </c>
      <c r="C118" s="64">
        <v>43.5965247342749</v>
      </c>
    </row>
    <row r="119" spans="1:3" ht="12.75">
      <c r="A119" s="41" t="s">
        <v>147</v>
      </c>
      <c r="B119" s="41" t="s">
        <v>133</v>
      </c>
      <c r="C119" s="64">
        <v>37.5830786329735</v>
      </c>
    </row>
    <row r="120" spans="1:3" ht="12.75">
      <c r="A120" s="41" t="s">
        <v>148</v>
      </c>
      <c r="B120" s="41" t="s">
        <v>133</v>
      </c>
      <c r="C120" s="64">
        <v>42.6194354671447</v>
      </c>
    </row>
    <row r="121" spans="1:3" ht="12.75">
      <c r="A121" s="41" t="s">
        <v>149</v>
      </c>
      <c r="B121" s="41" t="s">
        <v>133</v>
      </c>
      <c r="C121" s="64">
        <v>38.1410640394764</v>
      </c>
    </row>
    <row r="122" spans="1:3" ht="12.75">
      <c r="A122" s="41" t="s">
        <v>150</v>
      </c>
      <c r="B122" s="41" t="s">
        <v>133</v>
      </c>
      <c r="C122" s="64">
        <v>44.0211724796674</v>
      </c>
    </row>
    <row r="123" spans="1:3" ht="12.75">
      <c r="A123" s="41" t="s">
        <v>151</v>
      </c>
      <c r="B123" s="41" t="s">
        <v>133</v>
      </c>
      <c r="C123" s="64">
        <v>38.5442919695764</v>
      </c>
    </row>
    <row r="124" spans="1:3" ht="12.75">
      <c r="A124" s="41" t="s">
        <v>152</v>
      </c>
      <c r="B124" s="41" t="s">
        <v>133</v>
      </c>
      <c r="C124" s="64">
        <v>47.089532457847</v>
      </c>
    </row>
    <row r="125" spans="1:3" ht="12.75">
      <c r="A125" s="41" t="s">
        <v>153</v>
      </c>
      <c r="B125" s="41" t="s">
        <v>133</v>
      </c>
      <c r="C125" s="64">
        <v>47.226484831069</v>
      </c>
    </row>
    <row r="126" spans="1:3" ht="12.75">
      <c r="A126" s="41" t="s">
        <v>154</v>
      </c>
      <c r="B126" s="41" t="s">
        <v>133</v>
      </c>
      <c r="C126" s="64">
        <v>36.6702259023305</v>
      </c>
    </row>
    <row r="127" spans="1:3" ht="12.75">
      <c r="A127" s="41" t="s">
        <v>155</v>
      </c>
      <c r="B127" s="41" t="s">
        <v>133</v>
      </c>
      <c r="C127" s="64"/>
    </row>
    <row r="128" spans="1:3" ht="12.75">
      <c r="A128" s="41" t="s">
        <v>156</v>
      </c>
      <c r="B128" s="41" t="s">
        <v>133</v>
      </c>
      <c r="C128" s="64">
        <v>40.9001374550415</v>
      </c>
    </row>
    <row r="129" spans="1:3" ht="12.75">
      <c r="A129" s="41" t="s">
        <v>157</v>
      </c>
      <c r="B129" s="41" t="s">
        <v>133</v>
      </c>
      <c r="C129" s="64">
        <v>28.4719151901946</v>
      </c>
    </row>
    <row r="130" spans="1:3" ht="12.75">
      <c r="A130" s="41" t="s">
        <v>158</v>
      </c>
      <c r="B130" s="41" t="s">
        <v>133</v>
      </c>
      <c r="C130" s="64">
        <v>50.355864608738</v>
      </c>
    </row>
    <row r="131" spans="1:3" ht="12.75">
      <c r="A131" s="41" t="s">
        <v>159</v>
      </c>
      <c r="B131" s="41" t="s">
        <v>133</v>
      </c>
      <c r="C131" s="41"/>
    </row>
    <row r="132" spans="1:3" ht="12.75">
      <c r="A132" s="41" t="s">
        <v>160</v>
      </c>
      <c r="B132" s="41" t="s">
        <v>133</v>
      </c>
      <c r="C132" s="41"/>
    </row>
    <row r="133" spans="1:3" ht="12.75">
      <c r="A133" s="41" t="s">
        <v>161</v>
      </c>
      <c r="B133" s="41" t="s">
        <v>133</v>
      </c>
      <c r="C133" s="64">
        <v>50.5974485906892</v>
      </c>
    </row>
    <row r="134" spans="1:3" ht="12.75">
      <c r="A134" s="41" t="s">
        <v>162</v>
      </c>
      <c r="B134" s="41" t="s">
        <v>133</v>
      </c>
      <c r="C134" s="64">
        <v>40.35974345446</v>
      </c>
    </row>
    <row r="135" spans="1:3" ht="12.75">
      <c r="A135" s="41" t="s">
        <v>163</v>
      </c>
      <c r="B135" s="41" t="s">
        <v>133</v>
      </c>
      <c r="C135" s="64">
        <v>47.693302448795</v>
      </c>
    </row>
    <row r="136" spans="1:3" ht="12.75">
      <c r="A136" s="41" t="s">
        <v>164</v>
      </c>
      <c r="B136" s="41" t="s">
        <v>133</v>
      </c>
      <c r="C136" s="64">
        <v>42.7512909158901</v>
      </c>
    </row>
    <row r="137" spans="1:3" ht="12.75">
      <c r="A137" s="41" t="s">
        <v>165</v>
      </c>
      <c r="B137" s="41" t="s">
        <v>133</v>
      </c>
      <c r="C137" s="64">
        <v>37.4584054834055</v>
      </c>
    </row>
    <row r="138" spans="1:3" ht="12.75">
      <c r="A138" s="41" t="s">
        <v>166</v>
      </c>
      <c r="B138" s="41" t="s">
        <v>133</v>
      </c>
      <c r="C138" s="64">
        <v>54.0782925078392</v>
      </c>
    </row>
    <row r="139" spans="1:3" ht="12.75">
      <c r="A139" s="41" t="s">
        <v>167</v>
      </c>
      <c r="B139" s="41" t="s">
        <v>133</v>
      </c>
      <c r="C139" s="64">
        <v>43.8943900273523</v>
      </c>
    </row>
    <row r="140" spans="1:3" ht="12.75">
      <c r="A140" s="41" t="s">
        <v>168</v>
      </c>
      <c r="B140" s="41" t="s">
        <v>133</v>
      </c>
      <c r="C140" s="64">
        <v>34.4680440644645</v>
      </c>
    </row>
    <row r="141" spans="1:3" ht="12.75">
      <c r="A141" s="41" t="s">
        <v>169</v>
      </c>
      <c r="B141" s="41" t="s">
        <v>133</v>
      </c>
      <c r="C141" s="41"/>
    </row>
    <row r="142" spans="1:3" ht="12.75">
      <c r="A142" s="41" t="s">
        <v>170</v>
      </c>
      <c r="B142" s="41" t="s">
        <v>133</v>
      </c>
      <c r="C142" s="64">
        <v>47.9912890440589</v>
      </c>
    </row>
    <row r="143" spans="1:3" ht="12.75">
      <c r="A143" s="41" t="s">
        <v>171</v>
      </c>
      <c r="B143" s="41" t="s">
        <v>133</v>
      </c>
      <c r="C143" s="64">
        <v>48.0514034800473</v>
      </c>
    </row>
    <row r="144" spans="1:3" ht="12.75">
      <c r="A144" s="41" t="s">
        <v>172</v>
      </c>
      <c r="B144" s="41" t="s">
        <v>133</v>
      </c>
      <c r="C144" s="64">
        <v>47.6273519197716</v>
      </c>
    </row>
    <row r="145" spans="1:3" ht="12.75">
      <c r="A145" s="41" t="s">
        <v>173</v>
      </c>
      <c r="B145" s="41" t="s">
        <v>133</v>
      </c>
      <c r="C145" s="64">
        <v>43.5226943040742</v>
      </c>
    </row>
    <row r="146" spans="1:3" ht="12.75">
      <c r="A146" s="41" t="s">
        <v>174</v>
      </c>
      <c r="B146" s="41" t="s">
        <v>133</v>
      </c>
      <c r="C146" s="64">
        <v>44.5281878322977</v>
      </c>
    </row>
    <row r="147" spans="1:3" ht="12.75">
      <c r="A147" s="41" t="s">
        <v>175</v>
      </c>
      <c r="B147" s="41" t="s">
        <v>133</v>
      </c>
      <c r="C147" s="64">
        <v>43.1888243060812</v>
      </c>
    </row>
    <row r="148" spans="1:3" ht="12.75">
      <c r="A148" s="41" t="s">
        <v>176</v>
      </c>
      <c r="B148" s="41" t="s">
        <v>133</v>
      </c>
      <c r="C148" s="64">
        <v>53.4815339989235</v>
      </c>
    </row>
    <row r="149" spans="1:3" ht="12.75">
      <c r="A149" s="41" t="s">
        <v>177</v>
      </c>
      <c r="B149" s="41" t="s">
        <v>133</v>
      </c>
      <c r="C149" s="64">
        <v>38.3096396457649</v>
      </c>
    </row>
    <row r="150" spans="1:3" ht="12.75">
      <c r="A150" s="41" t="s">
        <v>178</v>
      </c>
      <c r="B150" s="41" t="s">
        <v>133</v>
      </c>
      <c r="C150" s="64">
        <v>41.6990457727509</v>
      </c>
    </row>
    <row r="151" spans="1:3" ht="12.75">
      <c r="A151" s="41" t="s">
        <v>179</v>
      </c>
      <c r="B151" s="41" t="s">
        <v>133</v>
      </c>
      <c r="C151" s="41"/>
    </row>
    <row r="152" spans="1:3" ht="12.75">
      <c r="A152" s="41" t="s">
        <v>180</v>
      </c>
      <c r="B152" s="41" t="s">
        <v>133</v>
      </c>
      <c r="C152" s="64">
        <v>38.0739616369949</v>
      </c>
    </row>
    <row r="153" spans="1:3" ht="12.75">
      <c r="A153" s="41" t="s">
        <v>181</v>
      </c>
      <c r="B153" s="41" t="s">
        <v>133</v>
      </c>
      <c r="C153" s="64">
        <v>38.8637347117407</v>
      </c>
    </row>
    <row r="154" spans="1:3" ht="12.75">
      <c r="A154" s="41" t="s">
        <v>182</v>
      </c>
      <c r="B154" s="41" t="s">
        <v>133</v>
      </c>
      <c r="C154" s="64">
        <v>50.0701423842307</v>
      </c>
    </row>
    <row r="155" spans="1:3" ht="12.75">
      <c r="A155" s="41" t="s">
        <v>184</v>
      </c>
      <c r="B155" s="41" t="s">
        <v>133</v>
      </c>
      <c r="C155" s="64">
        <v>43.3103833934222</v>
      </c>
    </row>
    <row r="156" spans="1:3" ht="12.75">
      <c r="A156" s="41" t="s">
        <v>247</v>
      </c>
      <c r="B156" s="41" t="s">
        <v>133</v>
      </c>
      <c r="C156" s="64">
        <v>46.1931196663347</v>
      </c>
    </row>
    <row r="157" spans="1:3" ht="12.75">
      <c r="A157" s="41" t="s">
        <v>88</v>
      </c>
      <c r="B157" s="41"/>
      <c r="C157" s="64">
        <f>AVERAGE(C104:C156)</f>
        <v>42.77830651606203</v>
      </c>
    </row>
    <row r="158" spans="1:3" ht="12.75">
      <c r="A158" s="41"/>
      <c r="B158" s="41"/>
      <c r="C158" s="64"/>
    </row>
    <row r="159" spans="1:3" ht="12.75">
      <c r="A159" s="41" t="s">
        <v>185</v>
      </c>
      <c r="B159" s="41"/>
      <c r="C159" s="64"/>
    </row>
    <row r="160" spans="1:3" ht="12.75">
      <c r="A160" s="41" t="s">
        <v>186</v>
      </c>
      <c r="B160" s="41" t="s">
        <v>248</v>
      </c>
      <c r="C160" s="64"/>
    </row>
    <row r="161" spans="1:3" ht="12.75">
      <c r="A161" s="41" t="s">
        <v>188</v>
      </c>
      <c r="B161" s="41" t="s">
        <v>248</v>
      </c>
      <c r="C161" s="64">
        <v>39.3985723622349</v>
      </c>
    </row>
    <row r="162" spans="1:3" ht="12.75">
      <c r="A162" s="41" t="s">
        <v>189</v>
      </c>
      <c r="B162" s="41" t="s">
        <v>248</v>
      </c>
      <c r="C162" s="64">
        <v>30.7328153685929</v>
      </c>
    </row>
    <row r="163" spans="1:3" ht="12.75">
      <c r="A163" s="41" t="s">
        <v>88</v>
      </c>
      <c r="B163" s="41"/>
      <c r="C163" s="64">
        <f>AVERAGE(C161:C162)</f>
        <v>35.0656938654139</v>
      </c>
    </row>
    <row r="164" spans="1:3" ht="12.75">
      <c r="A164" s="41"/>
      <c r="B164" s="41"/>
      <c r="C164" s="64"/>
    </row>
    <row r="165" spans="1:3" ht="12.75">
      <c r="A165" s="41" t="s">
        <v>190</v>
      </c>
      <c r="B165" s="41"/>
      <c r="C165" s="64"/>
    </row>
    <row r="166" spans="1:3" ht="12.75">
      <c r="A166" s="41" t="s">
        <v>191</v>
      </c>
      <c r="B166" s="41" t="s">
        <v>192</v>
      </c>
      <c r="C166" s="64">
        <v>36.6422113697908</v>
      </c>
    </row>
    <row r="167" spans="1:3" ht="12.75">
      <c r="A167" s="41" t="s">
        <v>193</v>
      </c>
      <c r="B167" s="41" t="s">
        <v>192</v>
      </c>
      <c r="C167" s="41"/>
    </row>
    <row r="168" spans="1:3" ht="12.75">
      <c r="A168" s="41" t="s">
        <v>194</v>
      </c>
      <c r="B168" s="41" t="s">
        <v>192</v>
      </c>
      <c r="C168" s="41"/>
    </row>
    <row r="169" spans="1:3" ht="12.75">
      <c r="A169" s="41" t="s">
        <v>195</v>
      </c>
      <c r="B169" s="41" t="s">
        <v>192</v>
      </c>
      <c r="C169" s="41"/>
    </row>
    <row r="170" spans="1:3" ht="12.75">
      <c r="A170" s="41" t="s">
        <v>196</v>
      </c>
      <c r="B170" s="41" t="s">
        <v>192</v>
      </c>
      <c r="C170" s="41"/>
    </row>
    <row r="171" spans="1:3" ht="12.75">
      <c r="A171" s="41" t="s">
        <v>197</v>
      </c>
      <c r="B171" s="41" t="s">
        <v>192</v>
      </c>
      <c r="C171" s="64">
        <v>36.2098507670762</v>
      </c>
    </row>
    <row r="172" spans="1:3" ht="12.75">
      <c r="A172" s="41" t="s">
        <v>198</v>
      </c>
      <c r="B172" s="41" t="s">
        <v>192</v>
      </c>
      <c r="C172" s="41"/>
    </row>
    <row r="173" spans="1:3" ht="12.75">
      <c r="A173" s="41" t="s">
        <v>199</v>
      </c>
      <c r="B173" s="41" t="s">
        <v>192</v>
      </c>
      <c r="C173" s="41"/>
    </row>
    <row r="174" spans="1:3" ht="12.75">
      <c r="A174" s="41" t="s">
        <v>200</v>
      </c>
      <c r="B174" s="41" t="s">
        <v>192</v>
      </c>
      <c r="C174" s="41"/>
    </row>
    <row r="175" spans="1:3" ht="12.75">
      <c r="A175" s="41" t="s">
        <v>201</v>
      </c>
      <c r="B175" s="41" t="s">
        <v>192</v>
      </c>
      <c r="C175" s="41"/>
    </row>
    <row r="176" spans="1:3" ht="12.75">
      <c r="A176" s="41" t="s">
        <v>202</v>
      </c>
      <c r="B176" s="41" t="s">
        <v>192</v>
      </c>
      <c r="C176" s="41"/>
    </row>
    <row r="177" spans="1:3" ht="12.75">
      <c r="A177" s="41" t="s">
        <v>203</v>
      </c>
      <c r="B177" s="41" t="s">
        <v>192</v>
      </c>
      <c r="C177" s="41"/>
    </row>
    <row r="178" spans="1:3" ht="12.75">
      <c r="A178" s="41" t="s">
        <v>204</v>
      </c>
      <c r="B178" s="41" t="s">
        <v>192</v>
      </c>
      <c r="C178" s="41"/>
    </row>
    <row r="179" spans="1:3" ht="14.25">
      <c r="A179" s="46" t="s">
        <v>88</v>
      </c>
      <c r="B179" s="41"/>
      <c r="C179" s="49">
        <f>AVERAGE(C161:C178)</f>
        <v>35.60982874662174</v>
      </c>
    </row>
    <row r="180" spans="1:3" ht="14.25">
      <c r="A180" s="46"/>
      <c r="B180" s="41"/>
      <c r="C180" s="49"/>
    </row>
    <row r="181" spans="1:3" ht="14.25">
      <c r="A181" s="46" t="s">
        <v>205</v>
      </c>
      <c r="B181" s="41"/>
      <c r="C181" s="49"/>
    </row>
    <row r="182" spans="1:3" ht="12.75">
      <c r="A182" s="41" t="s">
        <v>206</v>
      </c>
      <c r="B182" s="41" t="s">
        <v>207</v>
      </c>
      <c r="C182" s="64"/>
    </row>
    <row r="183" spans="1:3" ht="12.75">
      <c r="A183" s="41" t="s">
        <v>208</v>
      </c>
      <c r="B183" s="41" t="s">
        <v>207</v>
      </c>
      <c r="C183" s="64">
        <v>58.9502144184858</v>
      </c>
    </row>
    <row r="184" spans="1:3" ht="12.75">
      <c r="A184" s="41" t="s">
        <v>209</v>
      </c>
      <c r="B184" s="41" t="s">
        <v>207</v>
      </c>
      <c r="C184" s="41"/>
    </row>
    <row r="185" spans="1:3" ht="12.75">
      <c r="A185" s="41" t="s">
        <v>210</v>
      </c>
      <c r="B185" s="41" t="s">
        <v>207</v>
      </c>
      <c r="C185" s="41"/>
    </row>
    <row r="186" spans="1:3" ht="12.75">
      <c r="A186" s="41" t="s">
        <v>211</v>
      </c>
      <c r="B186" s="41" t="s">
        <v>207</v>
      </c>
      <c r="C186" s="64">
        <v>54.5270250469721</v>
      </c>
    </row>
    <row r="187" spans="1:3" ht="12.75">
      <c r="A187" s="41" t="s">
        <v>212</v>
      </c>
      <c r="B187" s="41" t="s">
        <v>207</v>
      </c>
      <c r="C187" s="64">
        <v>49.3462353344984</v>
      </c>
    </row>
    <row r="188" spans="1:3" ht="12.75">
      <c r="A188" s="41" t="s">
        <v>213</v>
      </c>
      <c r="B188" s="41" t="s">
        <v>207</v>
      </c>
      <c r="C188" s="64">
        <v>61.0144982458779</v>
      </c>
    </row>
    <row r="189" spans="1:3" ht="12.75">
      <c r="A189" s="41" t="s">
        <v>214</v>
      </c>
      <c r="B189" s="41" t="s">
        <v>207</v>
      </c>
      <c r="C189" s="64">
        <v>49.7213864358175</v>
      </c>
    </row>
    <row r="190" spans="1:3" ht="12.75">
      <c r="A190" s="41" t="s">
        <v>215</v>
      </c>
      <c r="B190" s="41" t="s">
        <v>207</v>
      </c>
      <c r="C190" s="64">
        <v>76.1173621668134</v>
      </c>
    </row>
    <row r="191" spans="1:3" ht="12.75">
      <c r="A191" s="41" t="s">
        <v>216</v>
      </c>
      <c r="B191" s="41" t="s">
        <v>207</v>
      </c>
      <c r="C191" s="64"/>
    </row>
    <row r="192" spans="1:3" ht="12.75">
      <c r="A192" s="41" t="s">
        <v>217</v>
      </c>
      <c r="B192" s="41" t="s">
        <v>207</v>
      </c>
      <c r="C192" s="64">
        <v>71.7790361542195</v>
      </c>
    </row>
    <row r="193" spans="1:3" ht="12.75">
      <c r="A193" s="41" t="s">
        <v>218</v>
      </c>
      <c r="B193" s="41" t="s">
        <v>207</v>
      </c>
      <c r="C193" s="64">
        <v>55.4614104160104</v>
      </c>
    </row>
    <row r="194" spans="1:3" ht="12.75">
      <c r="A194" s="41" t="s">
        <v>219</v>
      </c>
      <c r="B194" s="41" t="s">
        <v>207</v>
      </c>
      <c r="C194" s="64">
        <v>61.4586722398632</v>
      </c>
    </row>
    <row r="195" spans="1:3" ht="12.75">
      <c r="A195" s="41" t="s">
        <v>220</v>
      </c>
      <c r="B195" s="41" t="s">
        <v>207</v>
      </c>
      <c r="C195" s="41"/>
    </row>
    <row r="196" spans="1:3" ht="12.75">
      <c r="A196" s="41" t="s">
        <v>221</v>
      </c>
      <c r="B196" s="41" t="s">
        <v>207</v>
      </c>
      <c r="C196" s="41"/>
    </row>
    <row r="197" spans="1:3" ht="12.75">
      <c r="A197" s="41" t="s">
        <v>222</v>
      </c>
      <c r="B197" s="41" t="s">
        <v>207</v>
      </c>
      <c r="C197" s="64">
        <v>68.372304032145</v>
      </c>
    </row>
    <row r="198" spans="1:3" ht="12.75">
      <c r="A198" s="41" t="s">
        <v>223</v>
      </c>
      <c r="B198" s="41" t="s">
        <v>207</v>
      </c>
      <c r="C198" s="64">
        <v>45.6321457570386</v>
      </c>
    </row>
    <row r="199" spans="1:3" ht="12.75">
      <c r="A199" s="41" t="s">
        <v>224</v>
      </c>
      <c r="B199" s="41" t="s">
        <v>207</v>
      </c>
      <c r="C199" s="64">
        <v>50.8434087534674</v>
      </c>
    </row>
    <row r="200" spans="1:3" ht="12.75">
      <c r="A200" s="41" t="s">
        <v>225</v>
      </c>
      <c r="B200" s="41" t="s">
        <v>207</v>
      </c>
      <c r="C200" s="64">
        <v>60.9867151355577</v>
      </c>
    </row>
    <row r="201" spans="1:3" ht="12.75">
      <c r="A201" s="41" t="s">
        <v>226</v>
      </c>
      <c r="B201" s="41" t="s">
        <v>207</v>
      </c>
      <c r="C201" s="64">
        <v>70.0858272336852</v>
      </c>
    </row>
    <row r="202" spans="1:3" ht="12.75">
      <c r="A202" s="41" t="s">
        <v>227</v>
      </c>
      <c r="B202" s="41" t="s">
        <v>207</v>
      </c>
      <c r="C202" s="41"/>
    </row>
    <row r="203" spans="1:3" ht="12.75">
      <c r="A203" s="41" t="s">
        <v>228</v>
      </c>
      <c r="B203" s="41" t="s">
        <v>207</v>
      </c>
      <c r="C203" s="64">
        <v>66.1026128879814</v>
      </c>
    </row>
    <row r="204" spans="1:3" ht="12.75">
      <c r="A204" s="41" t="s">
        <v>229</v>
      </c>
      <c r="B204" s="41" t="s">
        <v>207</v>
      </c>
      <c r="C204" s="64">
        <v>65.6794195111521</v>
      </c>
    </row>
    <row r="205" spans="1:3" ht="12.75">
      <c r="A205" s="41" t="s">
        <v>230</v>
      </c>
      <c r="B205" s="41" t="s">
        <v>207</v>
      </c>
      <c r="C205" s="64">
        <v>55.5752964449421</v>
      </c>
    </row>
    <row r="206" spans="1:3" ht="12.75">
      <c r="A206" s="41" t="s">
        <v>231</v>
      </c>
      <c r="B206" s="41" t="s">
        <v>207</v>
      </c>
      <c r="C206" s="64">
        <v>60.5414792688702</v>
      </c>
    </row>
    <row r="207" spans="1:3" ht="12.75">
      <c r="A207" s="41" t="s">
        <v>232</v>
      </c>
      <c r="B207" s="41" t="s">
        <v>207</v>
      </c>
      <c r="C207" s="64">
        <v>57.3673668702919</v>
      </c>
    </row>
    <row r="208" spans="1:3" ht="12.75">
      <c r="A208" s="41" t="s">
        <v>233</v>
      </c>
      <c r="B208" s="41" t="s">
        <v>207</v>
      </c>
      <c r="C208" s="64">
        <v>47.7999425827829</v>
      </c>
    </row>
    <row r="209" spans="1:3" ht="12.75">
      <c r="A209" s="41" t="s">
        <v>234</v>
      </c>
      <c r="B209" s="41" t="s">
        <v>207</v>
      </c>
      <c r="C209" s="64">
        <v>54.3740927023431</v>
      </c>
    </row>
    <row r="210" spans="1:3" ht="12.75">
      <c r="A210" s="41" t="s">
        <v>235</v>
      </c>
      <c r="B210" s="41" t="s">
        <v>207</v>
      </c>
      <c r="C210" s="41"/>
    </row>
    <row r="211" spans="1:3" ht="12.75">
      <c r="A211" s="41" t="s">
        <v>236</v>
      </c>
      <c r="B211" s="41" t="s">
        <v>207</v>
      </c>
      <c r="C211" s="41"/>
    </row>
    <row r="212" spans="1:3" ht="12.75">
      <c r="A212" s="41" t="s">
        <v>237</v>
      </c>
      <c r="B212" s="41" t="s">
        <v>207</v>
      </c>
      <c r="C212" s="41"/>
    </row>
    <row r="213" spans="1:3" ht="12.75">
      <c r="A213" s="41" t="s">
        <v>238</v>
      </c>
      <c r="B213" s="41" t="s">
        <v>207</v>
      </c>
      <c r="C213" s="41"/>
    </row>
    <row r="214" spans="1:3" ht="12.75">
      <c r="A214" s="41" t="s">
        <v>239</v>
      </c>
      <c r="B214" s="41" t="s">
        <v>207</v>
      </c>
      <c r="C214" s="41"/>
    </row>
    <row r="215" spans="1:3" ht="12.75">
      <c r="A215" s="41" t="s">
        <v>240</v>
      </c>
      <c r="B215" s="41" t="s">
        <v>207</v>
      </c>
      <c r="C215" s="64">
        <v>54.2058803893924</v>
      </c>
    </row>
    <row r="216" spans="1:3" ht="12.75">
      <c r="A216" s="41" t="s">
        <v>241</v>
      </c>
      <c r="B216" s="41" t="s">
        <v>207</v>
      </c>
      <c r="C216" s="64">
        <v>37.2408313319287</v>
      </c>
    </row>
    <row r="217" spans="1:3" ht="12.75">
      <c r="A217" s="41" t="s">
        <v>242</v>
      </c>
      <c r="B217" s="41" t="s">
        <v>207</v>
      </c>
      <c r="C217" s="64">
        <v>52.4943434900339</v>
      </c>
    </row>
    <row r="218" spans="1:3" ht="12.75">
      <c r="A218" t="s">
        <v>88</v>
      </c>
      <c r="C218">
        <f>AVERAGE(C182:C217)</f>
        <v>57.7365627854238</v>
      </c>
    </row>
    <row r="226" ht="12.75">
      <c r="A226" s="47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Nadine Kaufmann</cp:lastModifiedBy>
  <dcterms:created xsi:type="dcterms:W3CDTF">2012-12-18T16:03:06Z</dcterms:created>
  <dcterms:modified xsi:type="dcterms:W3CDTF">2014-07-04T10:51:44Z</dcterms:modified>
  <cp:category/>
  <cp:version/>
  <cp:contentType/>
  <cp:contentStatus/>
  <cp:revision>11</cp:revision>
</cp:coreProperties>
</file>